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https://d.docs.live.net/983790da6787d638/Documents/Desktop/HUL/ΠΑΡΑΔΟΤΕΑ ΑΡΧΕΙΑ/"/>
    </mc:Choice>
  </mc:AlternateContent>
  <xr:revisionPtr revIDLastSave="0" documentId="8_{CAF4499C-1B24-4D52-B3EF-49847BF68051}" xr6:coauthVersionLast="47" xr6:coauthVersionMax="47" xr10:uidLastSave="{00000000-0000-0000-0000-000000000000}"/>
  <bookViews>
    <workbookView xWindow="-108" yWindow="-108" windowWidth="23256" windowHeight="12456" tabRatio="806" activeTab="1" xr2:uid="{3A4AE2BC-1ECE-4C1E-96C4-45BF5752659A}"/>
  </bookViews>
  <sheets>
    <sheet name="Final_Tangible_Heritage_Zones" sheetId="2" r:id="rId1"/>
    <sheet name="Final_Intangible_Heritage_Table" sheetId="6" r:id="rId2"/>
    <sheet name="Questionnarie mapping- Intangib" sheetId="5" r:id="rId3"/>
  </sheets>
  <definedNames>
    <definedName name="ExternalData_1" localSheetId="1" hidden="1">Final_Intangible_Heritage_Table!$A$1:$G$29</definedName>
    <definedName name="ExternalData_1" localSheetId="0" hidden="1">Final_Tangible_Heritage_Zones!$A$1:$K$84</definedName>
    <definedName name="ExternalData_1" localSheetId="2" hidden="1">'Questionnarie mapping- Intangib'!$A$1:$F$138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9" i="6" l="1"/>
  <c r="C29" i="6"/>
  <c r="F28" i="6"/>
  <c r="C28" i="6"/>
  <c r="F27" i="6"/>
  <c r="C27" i="6"/>
  <c r="F26" i="6"/>
  <c r="C26" i="6"/>
  <c r="F25" i="6"/>
  <c r="C25" i="6"/>
  <c r="F24" i="6"/>
  <c r="C24" i="6"/>
  <c r="F23" i="6"/>
  <c r="C23" i="6"/>
  <c r="F22" i="6"/>
  <c r="C22" i="6"/>
  <c r="F21" i="6"/>
  <c r="C21" i="6"/>
  <c r="F20" i="6"/>
  <c r="C20" i="6"/>
  <c r="F19" i="6"/>
  <c r="C19" i="6"/>
  <c r="F18" i="6"/>
  <c r="C18" i="6"/>
  <c r="F17" i="6"/>
  <c r="C17" i="6"/>
  <c r="F16" i="6"/>
  <c r="C16" i="6"/>
  <c r="F15" i="6"/>
  <c r="C15" i="6"/>
  <c r="F14" i="6"/>
  <c r="C14" i="6"/>
  <c r="F13" i="6"/>
  <c r="C13" i="6"/>
  <c r="F12" i="6"/>
  <c r="C12" i="6"/>
  <c r="F11" i="6"/>
  <c r="C11" i="6"/>
  <c r="F10" i="6"/>
  <c r="C10" i="6"/>
  <c r="F9" i="6"/>
  <c r="C9" i="6"/>
  <c r="F8" i="6"/>
  <c r="C8" i="6"/>
  <c r="F7" i="6"/>
  <c r="C7" i="6"/>
  <c r="F6" i="6"/>
  <c r="C6" i="6"/>
  <c r="F5" i="6"/>
  <c r="C5" i="6"/>
  <c r="F4" i="6"/>
  <c r="C4" i="6"/>
  <c r="F3" i="6"/>
  <c r="C3" i="6"/>
  <c r="F2" i="6"/>
  <c r="C2" i="6"/>
  <c r="G34" i="2" l="1"/>
  <c r="H22" i="2"/>
  <c r="H30" i="2"/>
  <c r="H39" i="2"/>
  <c r="H56" i="2"/>
  <c r="H27" i="2"/>
  <c r="H64" i="2"/>
  <c r="H28" i="2"/>
  <c r="H7" i="2"/>
  <c r="H14" i="2"/>
  <c r="H3" i="2"/>
  <c r="H9" i="2"/>
  <c r="H23" i="2"/>
  <c r="H59" i="2"/>
  <c r="H29" i="2"/>
  <c r="H45" i="2"/>
  <c r="H20" i="2"/>
  <c r="H55" i="2"/>
  <c r="H82" i="2"/>
  <c r="H40" i="2"/>
  <c r="H16" i="2"/>
  <c r="H10" i="2"/>
  <c r="H5" i="2"/>
  <c r="H24" i="2"/>
  <c r="H46" i="2"/>
  <c r="H51" i="2"/>
  <c r="H4" i="2"/>
  <c r="H37" i="2"/>
  <c r="H25" i="2"/>
  <c r="H31" i="2"/>
  <c r="H11" i="2"/>
  <c r="H8" i="2"/>
  <c r="H15" i="2"/>
  <c r="H35" i="2"/>
  <c r="H18" i="2"/>
  <c r="H67" i="2"/>
  <c r="H75" i="2"/>
  <c r="H44" i="2"/>
  <c r="H19" i="2"/>
  <c r="H47" i="2"/>
  <c r="H32" i="2"/>
  <c r="H26" i="2"/>
  <c r="H60" i="2"/>
  <c r="H71" i="2"/>
  <c r="H48" i="2"/>
  <c r="H65" i="2"/>
  <c r="H41" i="2"/>
  <c r="H21" i="2"/>
  <c r="H52" i="2"/>
  <c r="H72" i="2"/>
  <c r="H79" i="2"/>
  <c r="H66" i="2"/>
  <c r="H73" i="2"/>
  <c r="H33" i="2"/>
  <c r="H38" i="2"/>
  <c r="H36" i="2"/>
  <c r="H43" i="2"/>
  <c r="H57" i="2"/>
  <c r="H49" i="2"/>
  <c r="H76" i="2"/>
  <c r="H77" i="2"/>
  <c r="H17" i="2"/>
  <c r="H53" i="2"/>
  <c r="H6" i="2"/>
  <c r="H83" i="2"/>
  <c r="H12" i="2"/>
  <c r="H42" i="2"/>
  <c r="H50" i="2"/>
  <c r="H54" i="2"/>
  <c r="H13" i="2"/>
  <c r="H78" i="2"/>
  <c r="H68" i="2"/>
  <c r="H61" i="2"/>
  <c r="H84" i="2"/>
  <c r="H2" i="2"/>
  <c r="H74" i="2"/>
  <c r="H69" i="2"/>
  <c r="H62" i="2"/>
  <c r="H58" i="2"/>
  <c r="H70" i="2"/>
  <c r="H80" i="2"/>
  <c r="H81" i="2"/>
  <c r="H63" i="2"/>
  <c r="H34" i="2"/>
  <c r="D34" i="2" l="1"/>
  <c r="G40" i="2"/>
  <c r="D40" i="2" s="1"/>
  <c r="G16" i="2"/>
  <c r="D16" i="2" s="1"/>
  <c r="G10" i="2"/>
  <c r="D10" i="2" s="1"/>
  <c r="G5" i="2"/>
  <c r="D5" i="2" s="1"/>
  <c r="G24" i="2"/>
  <c r="D24" i="2" s="1"/>
  <c r="G46" i="2"/>
  <c r="D46" i="2" s="1"/>
  <c r="G51" i="2"/>
  <c r="D51" i="2" s="1"/>
  <c r="G4" i="2"/>
  <c r="D4" i="2" s="1"/>
  <c r="G37" i="2"/>
  <c r="D37" i="2" s="1"/>
  <c r="G25" i="2"/>
  <c r="D25" i="2" s="1"/>
  <c r="G31" i="2"/>
  <c r="D31" i="2" s="1"/>
  <c r="G11" i="2"/>
  <c r="D11" i="2" s="1"/>
  <c r="G8" i="2"/>
  <c r="D8" i="2" s="1"/>
  <c r="G15" i="2"/>
  <c r="D15" i="2" s="1"/>
  <c r="G35" i="2"/>
  <c r="D35" i="2" s="1"/>
  <c r="G18" i="2"/>
  <c r="D18" i="2" s="1"/>
  <c r="G67" i="2"/>
  <c r="D67" i="2" s="1"/>
  <c r="G75" i="2"/>
  <c r="D75" i="2" s="1"/>
  <c r="G44" i="2"/>
  <c r="D44" i="2" s="1"/>
  <c r="G19" i="2"/>
  <c r="D19" i="2" s="1"/>
  <c r="G47" i="2"/>
  <c r="D47" i="2" s="1"/>
  <c r="G32" i="2"/>
  <c r="D32" i="2" s="1"/>
  <c r="G26" i="2"/>
  <c r="D26" i="2" s="1"/>
  <c r="G60" i="2"/>
  <c r="D60" i="2" s="1"/>
  <c r="G71" i="2"/>
  <c r="D71" i="2" s="1"/>
  <c r="G48" i="2"/>
  <c r="D48" i="2" s="1"/>
  <c r="G65" i="2"/>
  <c r="D65" i="2" s="1"/>
  <c r="G41" i="2"/>
  <c r="D41" i="2" s="1"/>
  <c r="G21" i="2"/>
  <c r="D21" i="2" s="1"/>
  <c r="G52" i="2"/>
  <c r="D52" i="2" s="1"/>
  <c r="G72" i="2"/>
  <c r="D72" i="2" s="1"/>
  <c r="G79" i="2"/>
  <c r="D79" i="2" s="1"/>
  <c r="G66" i="2"/>
  <c r="D66" i="2" s="1"/>
  <c r="G73" i="2"/>
  <c r="D73" i="2" s="1"/>
  <c r="G33" i="2"/>
  <c r="D33" i="2" s="1"/>
  <c r="G38" i="2"/>
  <c r="D38" i="2" s="1"/>
  <c r="G36" i="2"/>
  <c r="D36" i="2" s="1"/>
  <c r="G43" i="2"/>
  <c r="D43" i="2" s="1"/>
  <c r="G57" i="2"/>
  <c r="D57" i="2" s="1"/>
  <c r="G49" i="2"/>
  <c r="D49" i="2" s="1"/>
  <c r="G76" i="2"/>
  <c r="D76" i="2" s="1"/>
  <c r="G77" i="2"/>
  <c r="D77" i="2" s="1"/>
  <c r="G17" i="2"/>
  <c r="D17" i="2" s="1"/>
  <c r="G53" i="2"/>
  <c r="D53" i="2" s="1"/>
  <c r="G6" i="2"/>
  <c r="D6" i="2" s="1"/>
  <c r="G83" i="2"/>
  <c r="D83" i="2" s="1"/>
  <c r="G12" i="2"/>
  <c r="D12" i="2" s="1"/>
  <c r="G42" i="2"/>
  <c r="D42" i="2" s="1"/>
  <c r="G50" i="2"/>
  <c r="D50" i="2" s="1"/>
  <c r="G54" i="2"/>
  <c r="D54" i="2" s="1"/>
  <c r="G13" i="2"/>
  <c r="D13" i="2" s="1"/>
  <c r="G78" i="2"/>
  <c r="D78" i="2" s="1"/>
  <c r="G68" i="2"/>
  <c r="D68" i="2" s="1"/>
  <c r="G61" i="2"/>
  <c r="D61" i="2" s="1"/>
  <c r="G84" i="2"/>
  <c r="D84" i="2" s="1"/>
  <c r="G2" i="2"/>
  <c r="D2" i="2" s="1"/>
  <c r="G74" i="2"/>
  <c r="D74" i="2" s="1"/>
  <c r="G69" i="2"/>
  <c r="D69" i="2" s="1"/>
  <c r="G62" i="2"/>
  <c r="D62" i="2" s="1"/>
  <c r="G58" i="2"/>
  <c r="D58" i="2" s="1"/>
  <c r="G70" i="2"/>
  <c r="D70" i="2" s="1"/>
  <c r="G80" i="2"/>
  <c r="D80" i="2" s="1"/>
  <c r="G81" i="2"/>
  <c r="D81" i="2" s="1"/>
  <c r="G63" i="2"/>
  <c r="D63" i="2" s="1"/>
  <c r="G22" i="2"/>
  <c r="D22" i="2" s="1"/>
  <c r="G30" i="2"/>
  <c r="D30" i="2" s="1"/>
  <c r="G39" i="2"/>
  <c r="D39" i="2" s="1"/>
  <c r="G56" i="2"/>
  <c r="D56" i="2" s="1"/>
  <c r="G27" i="2"/>
  <c r="D27" i="2" s="1"/>
  <c r="G64" i="2"/>
  <c r="D64" i="2" s="1"/>
  <c r="G28" i="2"/>
  <c r="D28" i="2" s="1"/>
  <c r="G7" i="2"/>
  <c r="D7" i="2" s="1"/>
  <c r="G14" i="2"/>
  <c r="D14" i="2" s="1"/>
  <c r="G3" i="2"/>
  <c r="D3" i="2" s="1"/>
  <c r="G9" i="2"/>
  <c r="D9" i="2" s="1"/>
  <c r="G23" i="2"/>
  <c r="D23" i="2" s="1"/>
  <c r="G59" i="2"/>
  <c r="D59" i="2" s="1"/>
  <c r="G29" i="2"/>
  <c r="D29" i="2" s="1"/>
  <c r="G45" i="2"/>
  <c r="D45" i="2" s="1"/>
  <c r="G20" i="2"/>
  <c r="D20" i="2" s="1"/>
  <c r="G55" i="2"/>
  <c r="D55" i="2" s="1"/>
  <c r="G82" i="2"/>
  <c r="D82"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6A51F9B-CF7E-45AA-AE29-F88F4DFE0EEE}" keepAlive="1" name="Query - Final_Intangible_Heritage_Table" description="Connection to the 'Final_Intangible_Heritage_Table' query in the workbook." type="5" refreshedVersion="8" background="1" saveData="1">
    <dbPr connection="Provider=Microsoft.Mashup.OleDb.1;Data Source=$Workbook$;Location=Final_Intangible_Heritage_Table;Extended Properties=&quot;&quot;" command="SELECT * FROM [Final_Intangible_Heritage_Table]"/>
  </connection>
  <connection id="2" xr16:uid="{28F4F8BD-B50A-433E-B1B4-EE8126AC9B95}" keepAlive="1" name="Query - Final_Tangible_Heritage_Zones" description="Connection to the 'Final_Tangible_Heritage_Zones' query in the workbook." type="5" refreshedVersion="8" background="1" saveData="1">
    <dbPr connection="Provider=Microsoft.Mashup.OleDb.1;Data Source=$Workbook$;Location=Final_Tangible_Heritage_Zones;Extended Properties=&quot;&quot;" command="SELECT * FROM [Final_Tangible_Heritage_Zones]"/>
  </connection>
  <connection id="3" xr16:uid="{FE2FD7D9-B639-480F-B52F-F90EBCDA50EC}" keepAlive="1" name="Query - Questionnarie mapping- Archeological Sites" description="Connection to the 'Questionnarie mapping- Archeological Sites' query in the workbook." type="5" refreshedVersion="0" background="1">
    <dbPr connection="Provider=Microsoft.Mashup.OleDb.1;Data Source=$Workbook$;Location=&quot;Questionnarie mapping- Archeological Sites&quot;;Extended Properties=&quot;&quot;" command="SELECT * FROM [Questionnarie mapping- Archeological Sites]"/>
  </connection>
  <connection id="4" xr16:uid="{67BECF1A-9C7E-4643-A308-C45A4AA7C112}" keepAlive="1" name="Query - Questionnarie mapping- Early modernazation" description="Connection to the 'Questionnarie mapping- Early modernazation' query in the workbook." type="5" refreshedVersion="0" background="1">
    <dbPr connection="Provider=Microsoft.Mashup.OleDb.1;Data Source=$Workbook$;Location=&quot;Questionnarie mapping- Early modernazation&quot;;Extended Properties=&quot;&quot;" command="SELECT * FROM [Questionnarie mapping- Early modernazation]"/>
  </connection>
  <connection id="5" xr16:uid="{9A43F1CA-C359-4AFD-AC71-A2DA8FB47592}" keepAlive="1" name="Query - Questionnarie mapping- Emerging tangible" description="Connection to the 'Questionnarie mapping- Emerging tangible' query in the workbook." type="5" refreshedVersion="0" background="1">
    <dbPr connection="Provider=Microsoft.Mashup.OleDb.1;Data Source=$Workbook$;Location=&quot;Questionnarie mapping- Emerging tangible&quot;;Extended Properties=&quot;&quot;" command="SELECT * FROM [Questionnarie mapping- Emerging tangible]"/>
  </connection>
  <connection id="6" xr16:uid="{68F97852-9F23-4C10-9348-86330FCE85C6}" keepAlive="1" name="Query - Questionnarie mapping- Emerging tangible (1)" description="Connection to the 'Questionnarie mapping- Emerging tangible (1)' query in the workbook." type="5" refreshedVersion="0" background="1">
    <dbPr connection="Provider=Microsoft.Mashup.OleDb.1;Data Source=$Workbook$;Location=&quot;Questionnarie mapping- Emerging tangible (1)&quot;;Extended Properties=&quot;&quot;" command="SELECT * FROM [Questionnarie mapping- Emerging tangible (1)]"/>
  </connection>
  <connection id="7" xr16:uid="{B612CD3E-2DC4-4C64-95B8-CBCF8B0BCDE7}" keepAlive="1" name="Query - Questionnarie mapping- Geomorphological and natural sites" description="Connection to the 'Questionnarie mapping- Geomorphological and natural sites' query in the workbook." type="5" refreshedVersion="0" background="1">
    <dbPr connection="Provider=Microsoft.Mashup.OleDb.1;Data Source=$Workbook$;Location=&quot;Questionnarie mapping- Geomorphological and natural sites&quot;;Extended Properties=&quot;&quot;" command="SELECT * FROM [Questionnarie mapping- Geomorphological and natural sites]"/>
  </connection>
  <connection id="8" xr16:uid="{C69097A8-22CE-401F-B40A-D77771747638}" keepAlive="1" name="Query - Questionnarie mapping- Intangible" description="Connection to the 'Questionnarie mapping- Intangible' query in the workbook." type="5" refreshedVersion="8" background="1" saveData="1">
    <dbPr connection="Provider=Microsoft.Mashup.OleDb.1;Data Source=$Workbook$;Location=&quot;Questionnarie mapping- Intangible&quot;;Extended Properties=&quot;&quot;" command="SELECT * FROM [Questionnarie mapping- Intangible]"/>
  </connection>
  <connection id="9" xr16:uid="{6C8532AF-AE0D-4015-ACD4-28E5B30219F9}" keepAlive="1" name="Query - Questionnarie mapping- Museums" description="Connection to the 'Questionnarie mapping- Museums' query in the workbook." type="5" refreshedVersion="0" background="1">
    <dbPr connection="Provider=Microsoft.Mashup.OleDb.1;Data Source=$Workbook$;Location=&quot;Questionnarie mapping- Museums&quot;;Extended Properties=&quot;&quot;" command="SELECT * FROM [Questionnarie mapping- Museums]"/>
  </connection>
  <connection id="10" xr16:uid="{E041B2C7-0368-4D8F-AAA6-124EBB331E74}" keepAlive="1" name="Query - Questionnarie mapping- Museums (2)" description="Connection to the 'Questionnarie mapping- Museums (2)' query in the workbook." type="5" refreshedVersion="0" background="1">
    <dbPr connection="Provider=Microsoft.Mashup.OleDb.1;Data Source=$Workbook$;Location=&quot;Questionnarie mapping- Museums (2)&quot;;Extended Properties=&quot;&quot;" command="SELECT * FROM [Questionnarie mapping- Museums (2)]"/>
  </connection>
  <connection id="11" xr16:uid="{B6AE604A-34C1-4893-8363-58CE3CB70077}" keepAlive="1" name="Query - Questionnarie mapping- Traditional urban fabric" description="Connection to the 'Questionnarie mapping- Traditional urban fabric' query in the workbook." type="5" refreshedVersion="0" background="1">
    <dbPr connection="Provider=Microsoft.Mashup.OleDb.1;Data Source=$Workbook$;Location=&quot;Questionnarie mapping- Traditional urban fabric&quot;;Extended Properties=&quot;&quot;" command="SELECT * FROM [Questionnarie mapping- Traditional urban fabric]"/>
  </connection>
</connections>
</file>

<file path=xl/sharedStrings.xml><?xml version="1.0" encoding="utf-8"?>
<sst xmlns="http://schemas.openxmlformats.org/spreadsheetml/2006/main" count="709" uniqueCount="348">
  <si>
    <t>Zone</t>
  </si>
  <si>
    <t>Recognition Level</t>
  </si>
  <si>
    <t>Heritage Type</t>
  </si>
  <si>
    <t>Value</t>
  </si>
  <si>
    <t>Mapped</t>
  </si>
  <si>
    <t>Recognition Score</t>
  </si>
  <si>
    <t>Cultural Importance Weight</t>
  </si>
  <si>
    <t>Saruq al-Hadid</t>
  </si>
  <si>
    <t>Low</t>
  </si>
  <si>
    <t>Archaeological Site</t>
  </si>
  <si>
    <t>Yes</t>
  </si>
  <si>
    <t>Jumeirah Archaeological Site</t>
  </si>
  <si>
    <t>Al Sufouh</t>
  </si>
  <si>
    <t>Al Qusais</t>
  </si>
  <si>
    <t>Margham</t>
  </si>
  <si>
    <t>Suhaila (Hatta)</t>
  </si>
  <si>
    <t>Al Ashoush Archeological Site</t>
  </si>
  <si>
    <t>Jabal Al Yamh (Hatta)</t>
  </si>
  <si>
    <t>Al Fahidi</t>
  </si>
  <si>
    <t>Medium</t>
  </si>
  <si>
    <t>Traditional Urban Fabric</t>
  </si>
  <si>
    <t>Al Shindagha</t>
  </si>
  <si>
    <t>Deira Souks</t>
  </si>
  <si>
    <t>Hatta Heritage Village</t>
  </si>
  <si>
    <t>Majlis Ghorfat Umm Al Sheif</t>
  </si>
  <si>
    <t>Al Ahmadiya School</t>
  </si>
  <si>
    <t>Sheikh Saeed Al Maktoum House</t>
  </si>
  <si>
    <t>Burj Nahar</t>
  </si>
  <si>
    <t>Naif Fort</t>
  </si>
  <si>
    <t>Al Mulla Mosque</t>
  </si>
  <si>
    <t>Sheikh Hasher Al Maktoum House</t>
  </si>
  <si>
    <t>Bur Dubai Grand Mosque</t>
  </si>
  <si>
    <t>Heritage House</t>
  </si>
  <si>
    <t>Burj Rashid (DWTC)</t>
  </si>
  <si>
    <t>High</t>
  </si>
  <si>
    <t>Modern Heritage</t>
  </si>
  <si>
    <t>Clock Tower</t>
  </si>
  <si>
    <t>Dubai Municipality Building</t>
  </si>
  <si>
    <t>Hospitality Palace</t>
  </si>
  <si>
    <t>Union House</t>
  </si>
  <si>
    <t>Dubai Airport Terminal 1</t>
  </si>
  <si>
    <t>Sheikh Rashid Palace – Zabeel</t>
  </si>
  <si>
    <t>Fish Roundabout</t>
  </si>
  <si>
    <t>Al Khazzan Reservoir</t>
  </si>
  <si>
    <t>Emirates Golf Club</t>
  </si>
  <si>
    <t>Creek Golf Club</t>
  </si>
  <si>
    <t>Rashid Hospital</t>
  </si>
  <si>
    <t>Dubai Hospital</t>
  </si>
  <si>
    <t>Latifa Hospital</t>
  </si>
  <si>
    <t>DHA Mosque</t>
  </si>
  <si>
    <t>Al Ras Library</t>
  </si>
  <si>
    <t>Flame Monument</t>
  </si>
  <si>
    <t>Emirates Post Building</t>
  </si>
  <si>
    <t>Dubai Petroleum Building</t>
  </si>
  <si>
    <t>Land Dept Building</t>
  </si>
  <si>
    <t>Dubai Courts</t>
  </si>
  <si>
    <t>Omar Bin Haidar Mosque</t>
  </si>
  <si>
    <t>Zabeel High School</t>
  </si>
  <si>
    <t>Al Baraha Hospital</t>
  </si>
  <si>
    <t>Al Maktoum Hospital</t>
  </si>
  <si>
    <t>Al Nasr Leisureland</t>
  </si>
  <si>
    <t>Jumeirah Mosque</t>
  </si>
  <si>
    <t>Al Rashidiya Grand Mosque</t>
  </si>
  <si>
    <t>Dubai TV Old Building</t>
  </si>
  <si>
    <t>Sheikh Rashid Bin Saeed School – Hatta</t>
  </si>
  <si>
    <t>Sheikh Rashid Bin Saeed Palace – Hatta</t>
  </si>
  <si>
    <t>H.H. The Ruler’s Court</t>
  </si>
  <si>
    <t>Etihad Museum</t>
  </si>
  <si>
    <t>Al Shindagha Museum</t>
  </si>
  <si>
    <t>Saruq Al-Hadid Museum</t>
  </si>
  <si>
    <t>Coins Museum</t>
  </si>
  <si>
    <t>Al Oqaili Museum</t>
  </si>
  <si>
    <t>Naif Museum</t>
  </si>
  <si>
    <t>Museum/Cultural Institution</t>
  </si>
  <si>
    <t>Crossroads of Civilizations Museum</t>
  </si>
  <si>
    <t>Women's Museum (Bait Al Banat)</t>
  </si>
  <si>
    <t>Coffee Museum</t>
  </si>
  <si>
    <t>Pearl Museum</t>
  </si>
  <si>
    <t>Museum of the Future</t>
  </si>
  <si>
    <t>Alserkal Avenue</t>
  </si>
  <si>
    <t>Ras Al Khor Wildlife Sanctuary</t>
  </si>
  <si>
    <t>Natural/Geomorphological Site</t>
  </si>
  <si>
    <t>Al Marmoom Reserve</t>
  </si>
  <si>
    <t>DDCR</t>
  </si>
  <si>
    <t>Jebel Ali Wetlands</t>
  </si>
  <si>
    <t>Hatta Mountain Reserve</t>
  </si>
  <si>
    <t>Jabal Nazwa Reserve</t>
  </si>
  <si>
    <t>Ghaf Nazwa Reserve</t>
  </si>
  <si>
    <t>Al Wohoosh Reserve</t>
  </si>
  <si>
    <t>Al Hajar Mountains</t>
  </si>
  <si>
    <t>Dubai Creek (Khor Dubai)</t>
  </si>
  <si>
    <t>No</t>
  </si>
  <si>
    <t>Burj Khalifa</t>
  </si>
  <si>
    <t>Emerging Tangible</t>
  </si>
  <si>
    <t>Dubai Mall</t>
  </si>
  <si>
    <t>Global Village</t>
  </si>
  <si>
    <t>Expo</t>
  </si>
  <si>
    <t>WKT</t>
  </si>
  <si>
    <t>POINT (55.1751163 25.1114023)</t>
  </si>
  <si>
    <t>POINT (55.422521 25.265552)</t>
  </si>
  <si>
    <t>POINT (56.1409938 24.8071386)</t>
  </si>
  <si>
    <t>POINT (56.1757131 24.8115795)</t>
  </si>
  <si>
    <t>POINT (55.6119723 24.9078466)</t>
  </si>
  <si>
    <t>POINT (55.1710249 24.6641834)</t>
  </si>
  <si>
    <t>POINT (55.2381789 24.6674594)</t>
  </si>
  <si>
    <t>POINT (55.2419983 25.1966766)</t>
  </si>
  <si>
    <t>Latitude</t>
  </si>
  <si>
    <t>longtitude</t>
  </si>
  <si>
    <t>POINT (55.294907523965165 25.26866923210549)</t>
  </si>
  <si>
    <t>POLYGON ((55.294315 25.268013, 55.295477 25.266386, 55.298057 25.267479, 55.299717 25.267943, 55.300121 25.268995, 55.299945 25.269998, 55.299425 25.270848, 55.298889 25.271257, 55.298461 25.271264, 55.294315 25.268013))</t>
  </si>
  <si>
    <t>POLYGON ((55.299127 25.26558, 55.298889 25.265462, 55.298713 25.265206, 55.298499 25.265012, 55.298271 25.264728, 55.298256 25.264714, 55.298103 25.264492, 55.297975 25.264209, 55.29796 25.264188, 55.297953 25.264167, 55.298083 25.263905, 55.29822 25.263697, 55.298388 25.263594, 55.298739 25.263504, 55.299091 25.263248, 55.299336 25.263144, 55.299626 25.263116, 55.299985 25.263089, 55.300001 25.263089, 55.30023 25.263117, 55.300238 25.263117, 55.300513 25.263206, 55.300689 25.263338, 55.300696 25.263345, 55.300872 25.263559, 55.300872 25.263566, 55.301041 25.2638, 55.30134 25.264036, 55.301646 25.264243, 55.301769 25.264534, 55.301699 25.264894, 55.30147 25.265427, 55.299127 25.26558))</t>
  </si>
  <si>
    <t>POLYGON ((55.288709 25.264323, 55.288843 25.264443, 55.289139 25.264667, 55.289153 25.264673, 55.28952 25.264883, 55.289835 25.265086, 55.290267 25.265215, 55.290338 25.265375, 55.290355 25.265408, 55.290297 25.265803, 55.290184 25.266143, 55.290001 25.266519, 55.290015 25.266662, 55.290003 25.266685, 55.290023 25.267094, 55.290017 25.267106, 55.290034 25.26714, 55.290348 25.267722, 55.29037 25.267765, 55.290392 25.267807, 55.290414 25.26785, 55.290431 25.267884, 55.290937 25.268607, 55.290954 25.26864, 55.290972 25.268674, 55.291247 25.269045, 55.291824 25.269634, 55.291851 25.269664, 55.292349 25.270154, 55.292372 25.270174, 55.292889 25.270553, 55.29292 25.270569, 55.293606 25.270875, 55.293568 25.271118, 55.293546 25.271273, 55.293211 25.271367, 55.292736 25.271436, 55.292704 25.271441, 55.292315 25.271357, 55.292292 25.271358, 55.292259 25.271342, 55.292222 25.271318, 55.291705 25.271021, 55.291643 25.270997, 55.291591 25.270968, 55.291533 25.270953, 55.29149 25.270941, 55.291456 25.270924, 55.291419 25.270899, 55.290838 25.270626, 55.290344 25.270113, 55.290335 25.270095, 55.290285 25.270073, 55.290261 25.270052, 55.290221 25.270025, 55.289732 25.269531, 55.28937 25.268982, 55.289149 25.268548, 55.288816 25.267903, 55.288372 25.26725, 55.28794 25.26654, 55.287799 25.266121, 55.288709 25.264323))</t>
  </si>
  <si>
    <t>POINT (55.23020498163403 25.18652553651241)</t>
  </si>
  <si>
    <t>POINT (55.295069567024505 25.26840505895136)</t>
  </si>
  <si>
    <t>POINT (55.289759 25.2683103)</t>
  </si>
  <si>
    <t>POLYGON ((56.1176857 24.7966522, 56.1170206 24.796058, 56.1169455 24.7954152, 56.1174712 24.7949087, 56.1181364 24.7942951, 56.1188445 24.7948211, 56.119735 24.7959801, 56.1191663 24.7968275, 56.1176857 24.7966522))</t>
  </si>
  <si>
    <t>POINT (55.31602666056517 25.275305233116583)</t>
  </si>
  <si>
    <t>POINT (55.30514283560468 25.27263061666538)</t>
  </si>
  <si>
    <t>POINT (55.28927509512908 25.267503620131226)</t>
  </si>
  <si>
    <t>POINT (55.2907771 25.2693213)</t>
  </si>
  <si>
    <t>POINT (55.296716029431224 25.26428258892137)</t>
  </si>
  <si>
    <t>POINT (55.3524643 25.2494734)</t>
  </si>
  <si>
    <t>POINT (55.3263814 25.2586586)</t>
  </si>
  <si>
    <t>POINT (55.28817591714796 25.227093108681984)</t>
  </si>
  <si>
    <t>POINT (55.31158053051715 25.26444248131872)</t>
  </si>
  <si>
    <t>POINT (55.26725011680149 25.239298307788744)</t>
  </si>
  <si>
    <t>POINT (55.268843575753756 25.240529997636585)</t>
  </si>
  <si>
    <t>POINT (55.302036303403476 25.21152107206467)</t>
  </si>
  <si>
    <t>POINT (55.316379043014415 25.27014354657958)</t>
  </si>
  <si>
    <t>POINT (55.264656006123985 25.20861054636081)</t>
  </si>
  <si>
    <t>POINT (55.159851169048956 25.08542891922771)</t>
  </si>
  <si>
    <t>POINT (55.33347155094766 25.241682773267694)</t>
  </si>
  <si>
    <t>POINT (55.31902405094787 25.245110760661085)</t>
  </si>
  <si>
    <t>POINT (55.32164623400806 25.285460962790765)</t>
  </si>
  <si>
    <t>POINT (55.31792420190604 25.223503401726667)</t>
  </si>
  <si>
    <t>POINT (55.31895645934138 25.246626595166333)</t>
  </si>
  <si>
    <t>POINT (55.29328174547798 25.266291151180464)</t>
  </si>
  <si>
    <t>POINT (55.33601882396489 25.262496019042644)</t>
  </si>
  <si>
    <t>POINT (55.30894908369358 25.245186058964613)</t>
  </si>
  <si>
    <t>POINT (55.263828189553934 25.210132513740238)</t>
  </si>
  <si>
    <t>POINT (55.31558445280097 25.262043627989392)</t>
  </si>
  <si>
    <t>POINT (55.321199395128204 25.24813514408593)</t>
  </si>
  <si>
    <t>POINT (55.31838853745689 25.2679857171101)</t>
  </si>
  <si>
    <t>POINT (55.307297595128375 25.24956528903735)</t>
  </si>
  <si>
    <t>POINT (55.3184261494596 25.28383803651095)</t>
  </si>
  <si>
    <t>POINT (55.315631406651306 25.270537189821987)</t>
  </si>
  <si>
    <t>POINT (55.312685762754924 25.237218145085023)</t>
  </si>
  <si>
    <t>POINT (55.26548611517514 25.233845220816008)</t>
  </si>
  <si>
    <t>POINT (55.38242680769465 25.233639455669056)</t>
  </si>
  <si>
    <t>POINT (55.31526927741036 25.24762023357249)</t>
  </si>
  <si>
    <t>POINT (56.11570712394621 24.79332859699125)</t>
  </si>
  <si>
    <t>POINT (56.126031008602396 24.80469371483085)</t>
  </si>
  <si>
    <t>POINT (55.2982332374568 25.264259824799943)</t>
  </si>
  <si>
    <t>POINT (55.269442095127964 25.241377362171626)</t>
  </si>
  <si>
    <t>POLYGON ((55.290499 25.2654922, 55.290001 25.266519, 55.290023 25.267094, 55.291247 25.269045, 55.292372 25.270174, 55.293606 25.270875, 55.293546 25.271273, 55.292704 25.271441, 55.2911213 25.2707121, 55.289732 25.269531, 55.287799 25.266121, 55.288709 25.264323, 55.290499 25.2654922))</t>
  </si>
  <si>
    <t>POINT (55.29982465094869 25.2646525112743)</t>
  </si>
  <si>
    <t>POINT (55.296347666292995 25.26781092203097)</t>
  </si>
  <si>
    <t>POINT (55.29872639512921 25.271955209704174)</t>
  </si>
  <si>
    <t>POINT (55.30006594909626 25.26383770681224)</t>
  </si>
  <si>
    <t>POINT (55.31492055094842 25.260509368940177)</t>
  </si>
  <si>
    <t>POINT (55.28196498163539 25.219339264551255)</t>
  </si>
  <si>
    <t>POINT (55.22461269999999 25.1431157)</t>
  </si>
  <si>
    <t>POINT (55.2889674 25.2676288)</t>
  </si>
  <si>
    <t>POINT (55.2896785 25.26685879999999)</t>
  </si>
  <si>
    <t>POINT (55.27437639999999 25.197197)</t>
  </si>
  <si>
    <t>POINT (55.150658908608584 24.961107992236677)</t>
  </si>
  <si>
    <t>POINT (55.27974699999999 25.1972295)</t>
  </si>
  <si>
    <t>POINT (55.2394214 25.1019364)</t>
  </si>
  <si>
    <t>Dubai Hills Mall</t>
  </si>
  <si>
    <t>POINT (55.200608 25.118107)</t>
  </si>
  <si>
    <t>Mall of the Emirates</t>
  </si>
  <si>
    <t>POINT (55.1238494 25.0801674)</t>
  </si>
  <si>
    <t>Ain Dubai</t>
  </si>
  <si>
    <t>POINT (55.18524679999999 25.1411914)</t>
  </si>
  <si>
    <t>Jumeirah Burj Al Arab</t>
  </si>
  <si>
    <t>POINT (55.3084347 25.0716887)</t>
  </si>
  <si>
    <t>POLYGON ((55.169274 24.803443, 55.193402 24.764522, 55.301795 24.786991, 55.392715 24.802851, 55.470299 24.834839, 55.40394 24.855213, 55.350294 24.850084, 55.169274 24.803443))</t>
  </si>
  <si>
    <t>POLYGON ((55.29361 25.275307, 55.294469 25.271322, 55.291532 25.269108, 55.290309 25.26645, 55.290555 25.265122, 55.292391 25.264347, 55.294718 25.264679, 55.299125 25.265232, 55.303774 25.264681, 55.308305 25.262023, 55.312832 25.256381, 55.316504 25.253061, 55.320909 25.250405, 55.325437 25.245756, 55.32715 25.241883, 55.32715 25.241772, 55.328863 25.23812, 55.329107 25.237677, 55.32923 25.237345, 55.333267 25.232808, 55.333634 25.232476, 55.333634 25.232365, 55.338284 25.230372, 55.341708 25.228049, 55.343293 25.22595, 55.344522 25.222182, 55.344032 25.219415, 55.340974 25.216538, 55.340974 25.216427, 55.338649 25.214878, 55.335712 25.210897, 55.347824 25.204803, 55.350509 25.208574, 55.350149 25.213658, 55.349537 25.217754, 55.350394 25.220632, 55.349048 25.224285, 55.347332 25.228824, 55.340971 25.233915, 55.337671 25.236238, 55.336082 25.23812, 55.333757 25.240444, 55.332289 25.241994, 55.33131 25.24465, 55.331065 25.246199, 55.329597 25.24797, 55.325069 25.250627, 55.320542 25.254279, 55.315769 25.257931, 55.312586 25.26114, 55.311117 25.263354, 55.311117 25.263465, 55.309403 25.265568, 55.303529 25.267005, 55.300593 25.26645, 55.298144 25.26645, 55.294961 25.266119, 55.29288 25.266118, 55.29239 25.267115, 55.293001 25.268554, 55.295937 25.270769, 55.296181 25.272984, 55.29569 25.275419, 55.29361 25.275307))</t>
  </si>
  <si>
    <t>POLYGON ((54.910618 24.922233, 54.91478 24.91977, 54.92189 24.923861, 54.92998 24.927215, 54.930038 24.927267, 54.935642 24.931355, 54.941534 24.937065, 54.941656 24.940682, 54.939405 24.942623, 54.935878 24.941417, 54.935762 24.941312, 54.931427 24.938588, 54.931254 24.938535, 54.931081 24.938483, 54.924664 24.935653, 54.921774 24.934762, 54.919751 24.933975, 54.917554 24.931774, 54.910618 24.922233))</t>
  </si>
  <si>
    <t>POLYGON ((55.3102676 25.1991072, 55.3137008 25.1845834, 55.3182498 25.1824086, 55.3283779 25.1859815, 55.3555862 25.1872242, 55.3690616 25.1871466, 55.3717224 25.1906417, 55.3750697 25.208271, 55.3631393 25.2072615, 55.3517238 25.2073391, 55.3466598 25.2046211, 55.3444282 25.201204, 55.3357593 25.1970879, 55.325288 25.1929717, 55.3201381 25.191729, 55.3173915 25.1943697, 55.3238288 25.1990295, 55.3275195 25.2029902, 55.3200523 25.2035339, 55.3167049 25.2020583, 55.3102676 25.1991072))</t>
  </si>
  <si>
    <t>POLYGON ((55.5727885 24.8761332, 55.5741617 24.8746537, 55.5767796 24.8743423, 55.5821011 24.8754714, 55.5801699 24.8781578, 55.5767796 24.8776906, 55.5727885 24.8761332))</t>
  </si>
  <si>
    <t>POLYGON ((56.1009775 24.7943887, 56.1008702 24.7942329, 56.101986 24.7925771, 56.1037027 24.7920122, 56.1073075 24.7915057, 56.1100756 24.7924018, 56.1117064 24.7945445, 56.1115776 24.7957912, 56.108831 24.7961224, 56.1047112 24.7968042, 56.1009775 24.7943887))</t>
  </si>
  <si>
    <t>POLYGON ((55.6290888 24.9631276, 55.6124805 24.9373301, 55.6320928 24.9287297, 55.6502031 24.9218412, 55.6713604 24.9471361, 55.6536592 24.9602692, 55.6290888 24.9631276))</t>
  </si>
  <si>
    <t>POLYGON ((55.7092735 25.0509228, 55.6539986 25.0008373, 55.7206032 24.9550891, 55.759742 24.9877681, 55.7566521 25.0160828, 55.7092735 25.0509228))</t>
  </si>
  <si>
    <t>POLYGON ((55.649511 25.1177425, 55.6598107 25.1021987, 55.736715 25.1385682, 55.7240121 25.1533305, 55.6465928 25.1228716, 55.649511 25.1177425))</t>
  </si>
  <si>
    <t>POLYGON ((55.799715 24.8266566, 55.8168733 24.9079911, 55.8570589 24.963579, 55.9164609 24.961864, 55.9604544 25.0025818, 56.0592684 24.9661719, 56.0592632 25.1060502, 55.9686313 25.1440764, 55.8779933 25.1527785, 55.8258078 25.0756829, 55.7736221 24.9151188, 55.799715 24.8266566))</t>
  </si>
  <si>
    <t>Total mentions</t>
  </si>
  <si>
    <t>name</t>
  </si>
  <si>
    <t>Longtitude</t>
  </si>
  <si>
    <t>POINT (56.1173622 24.7954425)</t>
  </si>
  <si>
    <t>Al Aflaj</t>
  </si>
  <si>
    <t>POINT (55.2656818 25.2367078)</t>
  </si>
  <si>
    <t>Al Azi</t>
  </si>
  <si>
    <t>POINT (55.2889245 25.2657268)</t>
  </si>
  <si>
    <t>POINT (55.3050359 25.2724656)</t>
  </si>
  <si>
    <t>POINT (55.2924117 25.2693685)</t>
  </si>
  <si>
    <t>Al Gaffal Dhow Race</t>
  </si>
  <si>
    <t>POINT (55.299135 25.2718193)</t>
  </si>
  <si>
    <t>Al Sadu</t>
  </si>
  <si>
    <t>POINT (55.2965172 25.268831)</t>
  </si>
  <si>
    <t>POINT (55.289732 25.269531)</t>
  </si>
  <si>
    <t>POINT (55.3006156 25.2640574)</t>
  </si>
  <si>
    <t>POINT (55.1539353 24.9616303)</t>
  </si>
  <si>
    <t>POINT (55.1337009 25.0797663)</t>
  </si>
  <si>
    <t>POINT (55.2128368 25.1466031)</t>
  </si>
  <si>
    <t>POINT (55.2895257 25.2659525)</t>
  </si>
  <si>
    <t>Al Talli</t>
  </si>
  <si>
    <t>POINT (55.2990513 25.2639731)</t>
  </si>
  <si>
    <t>POINT (55.2952318 25.267466)</t>
  </si>
  <si>
    <t>POINT (55.1541412 24.9593573)</t>
  </si>
  <si>
    <t>POINT (55.2994796 25.2644302)</t>
  </si>
  <si>
    <t>Al-Ayyala</t>
  </si>
  <si>
    <t>POINT (55.2891799 25.2661379)</t>
  </si>
  <si>
    <t>POINT (55.1502571 24.9606343)</t>
  </si>
  <si>
    <t>POINT (55.2638602 25.2056568)</t>
  </si>
  <si>
    <t>POINT (55.2681517 25.2362143)</t>
  </si>
  <si>
    <t>POINT (55.1236814 25.0790548)</t>
  </si>
  <si>
    <t>POINT (55.1456304 25.1088335)</t>
  </si>
  <si>
    <t>POINT (55.3832705 24.8183287)</t>
  </si>
  <si>
    <t>Alheda'a</t>
  </si>
  <si>
    <t>POINT (55.7211001 25.1419826)</t>
  </si>
  <si>
    <t>POINT (55.3007478 25.2645517)</t>
  </si>
  <si>
    <t>Al-Razfa</t>
  </si>
  <si>
    <t>POINT (55.1870218 25.1383281)</t>
  </si>
  <si>
    <t>POINT (55.2643944 25.2034744)</t>
  </si>
  <si>
    <t>POINT (55.277269 25.1916691)</t>
  </si>
  <si>
    <t>POINT (55.3505438 24.8265706)</t>
  </si>
  <si>
    <t>Al-Taghrooda</t>
  </si>
  <si>
    <t>POINT (55.5797519 24.8759924)</t>
  </si>
  <si>
    <t>POINT (55.7012007 25.1390373)</t>
  </si>
  <si>
    <t>POINT (55.2892732 25.265509)</t>
  </si>
  <si>
    <t>Arabic calligraphy</t>
  </si>
  <si>
    <t>POINT (55.2987361 25.2716796)</t>
  </si>
  <si>
    <t>POINT (55.1503842 24.9602571)</t>
  </si>
  <si>
    <t>POINT (55.2811772 25.2185693)</t>
  </si>
  <si>
    <t>POINT (55.2994455 25.2637365)</t>
  </si>
  <si>
    <t>Arabic coffee</t>
  </si>
  <si>
    <t>POINT (55.2974071 25.2681026)</t>
  </si>
  <si>
    <t>POINT (55.2902336 25.2688208)</t>
  </si>
  <si>
    <t>POINT (55.576229 24.8763473)</t>
  </si>
  <si>
    <t>POINT (56.1176967 24.7957755)</t>
  </si>
  <si>
    <t>POINT (55.2659494 24.7997525)</t>
  </si>
  <si>
    <t>POINT (55.2250082 25.1414823)</t>
  </si>
  <si>
    <t>POINT (55.1860511 25.138196)</t>
  </si>
  <si>
    <t>POINT (55.2770398 25.1941882)</t>
  </si>
  <si>
    <t>POINT (55.261247 25.2064975)</t>
  </si>
  <si>
    <t>POINT (55.1493775 24.9577215)</t>
  </si>
  <si>
    <t>POINT (55.6812314 25.1293022)</t>
  </si>
  <si>
    <t>POINT (55.3334594 24.8077936)</t>
  </si>
  <si>
    <t>Camel racing</t>
  </si>
  <si>
    <t>POINT (55.2884793 25.2664986)</t>
  </si>
  <si>
    <t>Carrom Board Game</t>
  </si>
  <si>
    <t>POINT (55.2947879 25.2680122)</t>
  </si>
  <si>
    <t>POINT (55.2909633 25.270067)</t>
  </si>
  <si>
    <t>Date Palm Weaving</t>
  </si>
  <si>
    <t>POINT (55.299781 25.2652829)</t>
  </si>
  <si>
    <t>POINT (55.3106098 24.8039059)</t>
  </si>
  <si>
    <t>POINT (55.1490187 24.9602098)</t>
  </si>
  <si>
    <t>POINT (56.1191366 24.7957994)</t>
  </si>
  <si>
    <t>POINT (55.333365 24.8275183)</t>
  </si>
  <si>
    <t>Falconry</t>
  </si>
  <si>
    <t>POINT (55.5773788 24.8758867)</t>
  </si>
  <si>
    <t>POINT (55.6617504 25.1097339)</t>
  </si>
  <si>
    <t>POINT (56.1047109 24.7934352)</t>
  </si>
  <si>
    <t>Fishing</t>
  </si>
  <si>
    <t>POINT (55.2243584 25.189183)</t>
  </si>
  <si>
    <t>POINT (55.1280898 25.0780923)</t>
  </si>
  <si>
    <t>POINT (55.2996383 25.2633636)</t>
  </si>
  <si>
    <t>Harees Dish</t>
  </si>
  <si>
    <t>POINT (56.1180796 24.7949875)</t>
  </si>
  <si>
    <t>POINT (55.2976634 25.2692538)</t>
  </si>
  <si>
    <t>Henna</t>
  </si>
  <si>
    <t>POINT (55.291269 25.2704568)</t>
  </si>
  <si>
    <t>POINT (55.3013756 25.2643637)</t>
  </si>
  <si>
    <t>POINT (55.186346 25.1381773)</t>
  </si>
  <si>
    <t>POINT (55.1331837 25.0787528)</t>
  </si>
  <si>
    <t>POINT (55.1514588 24.9579437)</t>
  </si>
  <si>
    <t>POINT (55.3067052 25.0688113)</t>
  </si>
  <si>
    <t>POINT (55.5793755 24.8767072)</t>
  </si>
  <si>
    <t>POINT (55.3082424 24.8123869)</t>
  </si>
  <si>
    <t>POINT (55.6954284 25.1264547)</t>
  </si>
  <si>
    <t>POINT (56.1183097 24.7955792)</t>
  </si>
  <si>
    <t>POINT (55.454608 25.2238383)</t>
  </si>
  <si>
    <t>Hiking</t>
  </si>
  <si>
    <t>POINT (55.8248866 25.0174289)</t>
  </si>
  <si>
    <t>POINT (56.1088303 24.7939681)</t>
  </si>
  <si>
    <t>POINT (55.2988854 25.2648876)</t>
  </si>
  <si>
    <t>Iftar</t>
  </si>
  <si>
    <t>POINT (55.1512383 24.9608939)</t>
  </si>
  <si>
    <t>POINT (55.1858169 25.1411704)</t>
  </si>
  <si>
    <t>POINT (55.1456884 25.1072412)</t>
  </si>
  <si>
    <t>POINT (55.2588833 25.2057005)</t>
  </si>
  <si>
    <t>POINT (55.2797401 25.1933134)</t>
  </si>
  <si>
    <t>POINT (55.2374206 25.1021492)</t>
  </si>
  <si>
    <t>POINT (55.2039466 25.1162938)</t>
  </si>
  <si>
    <t>POINT (55.22986809999999 24.8159139)</t>
  </si>
  <si>
    <t>POINT (55.3801959 25.2357703)</t>
  </si>
  <si>
    <t>POINT (55.2660411 25.2314224)</t>
  </si>
  <si>
    <t>POINT (55.2336523 25.1855917)</t>
  </si>
  <si>
    <t>Majlis</t>
  </si>
  <si>
    <t>POINT (55.2986405 25.2638196)</t>
  </si>
  <si>
    <t>POINT (55.2950303 25.2687242)</t>
  </si>
  <si>
    <t>Intangible Practice</t>
  </si>
  <si>
    <t>Total Mentions</t>
  </si>
  <si>
    <t>Spatial Anchor</t>
  </si>
  <si>
    <t>Al-Ayyala, a traditional performing art</t>
  </si>
  <si>
    <t>Public Events, Heritage sites</t>
  </si>
  <si>
    <t>Al-Razfa, a traditional performing art</t>
  </si>
  <si>
    <t>Festivals, Heritage sites, Public Events</t>
  </si>
  <si>
    <t>Al Azi, art of performing praise, pride and fortitude poetry</t>
  </si>
  <si>
    <t>Official Ceremonies, Heritage sites, Public Events</t>
  </si>
  <si>
    <t>Al Sadu, traditional weaving skills</t>
  </si>
  <si>
    <t>Women’s Centers, Heritage sites, Public Events</t>
  </si>
  <si>
    <t>Al Talli, traditional embroidery skills</t>
  </si>
  <si>
    <t>Craft Workshops, Heritage sites, Public Events</t>
  </si>
  <si>
    <t>Majlis, Homes, Heritage sites, Cafés</t>
  </si>
  <si>
    <t>Cultural Events, Weddings</t>
  </si>
  <si>
    <t>Desert Zones</t>
  </si>
  <si>
    <t>Camel racing, a social practice and a festive heritage</t>
  </si>
  <si>
    <t>Racing Tracks, Desert Zones</t>
  </si>
  <si>
    <t>Majlis, a cultural and social space</t>
  </si>
  <si>
    <t>Majlis, Homes</t>
  </si>
  <si>
    <t>Homes, Cultural Venues, Restaurants</t>
  </si>
  <si>
    <t>Homes,  Mosques, Restaurants, Heritage Sites</t>
  </si>
  <si>
    <t>Creek Maritime Route</t>
  </si>
  <si>
    <t>Heritage sites, Public Events</t>
  </si>
  <si>
    <t>Al-Taghrooda, traditional Bedouin chanted poetry</t>
  </si>
  <si>
    <t>Bedouin Camps, Desert Zones</t>
  </si>
  <si>
    <t>Alheda'a, oral traditions of calling camel flocks</t>
  </si>
  <si>
    <t>Nomadic Routes, Desert Zones</t>
  </si>
  <si>
    <t>Homes, Schools, Heritage sites</t>
  </si>
  <si>
    <t>Schools, Heritage sites, Cultural Venues</t>
  </si>
  <si>
    <t>Al Aflaj, traditional irrigation network system in the UAE, oral traditions</t>
  </si>
  <si>
    <t>Heritage sites</t>
  </si>
  <si>
    <t>sports</t>
  </si>
  <si>
    <t>Parks, Sports Venues, Community Centers</t>
  </si>
  <si>
    <t>fishing</t>
  </si>
  <si>
    <t>Marinas, Beaches, Wadis</t>
  </si>
  <si>
    <t>music</t>
  </si>
  <si>
    <t>youth culture</t>
  </si>
  <si>
    <t>Malls, Parks</t>
  </si>
  <si>
    <t>night markets</t>
  </si>
  <si>
    <t>Communities, Festivals, Public Events</t>
  </si>
  <si>
    <t>sailing</t>
  </si>
  <si>
    <t>hiking</t>
  </si>
  <si>
    <t>Mountains, Heritage sites</t>
  </si>
  <si>
    <t>Religious Celebrations</t>
  </si>
  <si>
    <t>traditional dishes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</si>
</sst>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sz val="8"/>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2" fontId="0" fillId="0" borderId="0" xfId="0" applyNumberFormat="1"/>
    <xf numFmtId="0" fontId="0" fillId="0" borderId="0" xfId="0" applyAlignment="1">
      <alignment horizontal="center" vertical="center" wrapText="1"/>
    </xf>
    <xf numFmtId="0" fontId="0" fillId="0" borderId="0" xfId="0" applyAlignment="1">
      <alignment horizontal="center"/>
    </xf>
    <xf numFmtId="2" fontId="0" fillId="0" borderId="0" xfId="0" applyNumberFormat="1" applyAlignment="1">
      <alignment horizontal="center"/>
    </xf>
  </cellXfs>
  <cellStyles count="1">
    <cellStyle name="Normal" xfId="0" builtinId="0"/>
  </cellStyles>
  <dxfs count="23">
    <dxf>
      <numFmt numFmtId="0" formatCode="General"/>
      <alignment horizontal="center" textRotation="0" indent="0" justifyLastLine="0" shrinkToFit="0" readingOrder="0"/>
    </dxf>
    <dxf>
      <alignment horizontal="center" textRotation="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textRotation="0" indent="0" justifyLastLine="0" shrinkToFit="0" readingOrder="0"/>
    </dxf>
    <dxf>
      <alignment horizontal="center" textRotation="0" indent="0" justifyLastLine="0" shrinkToFit="0" readingOrder="0"/>
    </dxf>
    <dxf>
      <alignment horizontal="center" vertical="center" textRotation="0" wrapText="1" indent="0" justifyLastLine="0" shrinkToFit="0" readingOrder="0"/>
    </dxf>
    <dxf>
      <numFmt numFmtId="2" formatCode="0.00"/>
    </dxf>
    <dxf>
      <numFmt numFmtId="2" formatCode="0.00"/>
    </dxf>
    <dxf>
      <numFmt numFmtId="0" formatCode="General"/>
    </dxf>
    <dxf>
      <numFmt numFmtId="0" formatCode="General"/>
    </dxf>
    <dxf>
      <numFmt numFmtId="0" formatCode="General"/>
    </dxf>
    <dxf>
      <numFmt numFmtId="0" formatCode="General"/>
    </dxf>
    <dxf>
      <numFmt numFmtId="0" formatCode="General"/>
    </dxf>
    <dxf>
      <numFmt numFmtId="2" formatCode="0.00"/>
    </dxf>
    <dxf>
      <numFmt numFmtId="0" formatCode="General"/>
    </dxf>
    <dxf>
      <numFmt numFmtId="0" formatCode="General"/>
    </dxf>
    <dxf>
      <numFmt numFmtId="2" formatCode="0.00"/>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connections" Target="connections.xml"/><Relationship Id="rId10" Type="http://schemas.openxmlformats.org/officeDocument/2006/relationships/customXml" Target="../customXml/item1.xml"/><Relationship Id="rId4" Type="http://schemas.openxmlformats.org/officeDocument/2006/relationships/theme" Target="theme/theme1.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2" xr16:uid="{7528D7DD-B256-4591-A5A2-BE687D93C53F}" autoFormatId="16" applyNumberFormats="0" applyBorderFormats="0" applyFontFormats="0" applyPatternFormats="0" applyAlignmentFormats="0" applyWidthHeightFormats="0">
  <queryTableRefresh nextId="13">
    <queryTableFields count="11">
      <queryTableField id="1" name="Zone" tableColumnId="1"/>
      <queryTableField id="2" name="Recognition Level" tableColumnId="2"/>
      <queryTableField id="3" name="Heritage Type" tableColumnId="3"/>
      <queryTableField id="4" name="Value" tableColumnId="4"/>
      <queryTableField id="5" name="Mapped" tableColumnId="5"/>
      <queryTableField id="10" dataBound="0" tableColumnId="10"/>
      <queryTableField id="11" dataBound="0" tableColumnId="12"/>
      <queryTableField id="12" dataBound="0" tableColumnId="13"/>
      <queryTableField id="6" name="Coordinates" tableColumnId="6"/>
      <queryTableField id="7" name="Raw Recognition Score" tableColumnId="7"/>
      <queryTableField id="8" name="Recognition Score" tableColumnId="8"/>
    </queryTableFields>
    <queryTableDeletedFields count="1">
      <deletedField name="Cultural Importance Weight"/>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1" xr16:uid="{81A4EC1B-5886-4F3B-A18C-716F60BD689A}" autoFormatId="16" applyNumberFormats="0" applyBorderFormats="0" applyFontFormats="0" applyPatternFormats="0" applyAlignmentFormats="0" applyWidthHeightFormats="0">
  <queryTableRefresh nextId="15">
    <queryTableFields count="7">
      <queryTableField id="1" name="Intangible Practice" tableColumnId="1"/>
      <queryTableField id="2" name="Recognition Level" tableColumnId="2"/>
      <queryTableField id="13" dataBound="0" tableColumnId="13"/>
      <queryTableField id="14" dataBound="0" tableColumnId="14"/>
      <queryTableField id="3" name="Cultural Importance Weight" tableColumnId="3"/>
      <queryTableField id="12" dataBound="0" tableColumnId="12"/>
      <queryTableField id="4" name="Spatial Anchor" tableColumnId="4"/>
    </queryTableFields>
    <queryTableDeletedFields count="6">
      <deletedField name="Mapped location categories"/>
      <deletedField name="Mapped Location"/>
      <deletedField name="Assigned Coordinates"/>
      <deletedField name="Recognition Score"/>
      <deletedField name="Raw Recognition Score"/>
      <deletedField name="Value"/>
    </queryTableDeleted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 connectionId="8" xr16:uid="{217349A3-8252-49C4-8B2F-2EFA5322B9D8}" autoFormatId="16" applyNumberFormats="0" applyBorderFormats="0" applyFontFormats="0" applyPatternFormats="0" applyAlignmentFormats="0" applyWidthHeightFormats="0">
  <queryTableRefresh nextId="8">
    <queryTableFields count="6">
      <queryTableField id="1" name="Column1" tableColumnId="1"/>
      <queryTableField id="2" name="Column2" tableColumnId="2"/>
      <queryTableField id="3" name="Column3" tableColumnId="3"/>
      <queryTableField id="4" name="Column4" tableColumnId="4"/>
      <queryTableField id="6" dataBound="0" tableColumnId="6"/>
      <queryTableField id="5" name="Column5" tableColumnId="5"/>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5D193DB-0F12-40DD-B8BE-25136B8DB6B4}" name="Final_Tangible_Heritage_Zones" displayName="Final_Tangible_Heritage_Zones" ref="A1:K84" tableType="queryTable" totalsRowShown="0">
  <autoFilter ref="A1:K84" xr:uid="{F5D193DB-0F12-40DD-B8BE-25136B8DB6B4}"/>
  <sortState xmlns:xlrd2="http://schemas.microsoft.com/office/spreadsheetml/2017/richdata2" ref="A2:K84">
    <sortCondition descending="1" ref="H1:H84"/>
  </sortState>
  <tableColumns count="11">
    <tableColumn id="1" xr3:uid="{B310034A-0FAF-407B-A64C-5CEBAC08B85B}" uniqueName="1" name="Zone" queryTableFieldId="1" dataDxfId="22"/>
    <tableColumn id="2" xr3:uid="{C3E6DD0D-673E-4E31-BF43-D385FDB18B18}" uniqueName="2" name="Recognition Level" queryTableFieldId="2" dataDxfId="21"/>
    <tableColumn id="3" xr3:uid="{61D9705C-662C-409A-8F08-63619B2315DB}" uniqueName="3" name="Heritage Type" queryTableFieldId="3" dataDxfId="20"/>
    <tableColumn id="4" xr3:uid="{CC61E941-7033-4EC2-BBCD-13F17A751CA1}" uniqueName="4" name="Value" queryTableFieldId="4" dataDxfId="19"/>
    <tableColumn id="5" xr3:uid="{851EC604-CD25-450F-8236-D625508424DB}" uniqueName="5" name="Mapped" queryTableFieldId="5" dataDxfId="18"/>
    <tableColumn id="10" xr3:uid="{C0D321E4-86FF-42FC-B8B8-AF45543A2072}" uniqueName="10" name="Total mentions" queryTableFieldId="10" dataDxfId="17"/>
    <tableColumn id="12" xr3:uid="{34F33802-F2F0-490F-94F2-5C715754120E}" uniqueName="12" name="Recognition Score" queryTableFieldId="11"/>
    <tableColumn id="13" xr3:uid="{1E1C99A7-1540-418F-9079-69824C83AAC2}" uniqueName="13" name="Cultural Importance Weight" queryTableFieldId="12" dataDxfId="16">
      <calculatedColumnFormula>F2 / MAX($F$2:$F$100)</calculatedColumnFormula>
    </tableColumn>
    <tableColumn id="6" xr3:uid="{5D83455F-F201-433A-87A9-3ED6DEA976B9}" uniqueName="6" name="WKT" queryTableFieldId="6" dataDxfId="15"/>
    <tableColumn id="7" xr3:uid="{3FFC975A-5A4B-4134-A2CC-285F34014754}" uniqueName="7" name="Latitude" queryTableFieldId="7"/>
    <tableColumn id="8" xr3:uid="{ED48004B-2BEF-4AE5-ACD0-33DCDA10C137}" uniqueName="8" name="longtitude" queryTableFieldId="8"/>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BC4E5AA-6390-4C53-9DAB-D779852D509C}" name="Final_Intangible_Heritage_Table" displayName="Final_Intangible_Heritage_Table" ref="A1:G29" tableType="queryTable" totalsRowShown="0" headerRowDxfId="8" dataDxfId="7">
  <autoFilter ref="A1:G29" xr:uid="{B5730EC0-BEFD-4D3A-80B1-0BB16C1FBE8E}"/>
  <tableColumns count="7">
    <tableColumn id="1" xr3:uid="{DFEF86FB-D051-4242-8373-183188DBFCBD}" uniqueName="1" name="Intangible Practice" queryTableFieldId="1" dataDxfId="6"/>
    <tableColumn id="2" xr3:uid="{BA5E50FE-5215-43DC-9B16-D23019AC4831}" uniqueName="2" name="Recognition Level" queryTableFieldId="2" dataDxfId="5"/>
    <tableColumn id="13" xr3:uid="{74499420-ADA7-4C7E-B4D2-F7D9EE0D5E9D}" uniqueName="13" name="Recognition Score" queryTableFieldId="13" dataDxfId="4">
      <calculatedColumnFormula>IF(B2="High", 3, IF(B2="Medium", 2, IF(B2="Low", 1, "")))</calculatedColumnFormula>
    </tableColumn>
    <tableColumn id="14" xr3:uid="{8357157F-A85A-482D-AD41-FCB74203208F}" uniqueName="14" name="Total Mentions" queryTableFieldId="14" dataDxfId="3"/>
    <tableColumn id="3" xr3:uid="{CBBB0479-DD3D-436C-A896-271B7A213E01}" uniqueName="3" name="Cultural Importance Weight" queryTableFieldId="3" dataDxfId="2"/>
    <tableColumn id="12" xr3:uid="{39ED6635-536D-4253-8146-CF9EE6A0EE13}" uniqueName="12" name="Value" queryTableFieldId="12" dataDxfId="1">
      <calculatedColumnFormula>D2 / MAX($D$2:$D$100)</calculatedColumnFormula>
    </tableColumn>
    <tableColumn id="4" xr3:uid="{241F8EEC-7C69-4298-88CA-C07B4303718F}" uniqueName="4" name="Spatial Anchor" queryTableFieldId="4" dataDxfId="0"/>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F9E2336-55A7-44E7-B529-2461DD011C56}" name="Questionnarie_mapping__Intangible" displayName="Questionnarie_mapping__Intangible" ref="A1:F138" tableType="queryTable" totalsRowShown="0">
  <autoFilter ref="A1:F138" xr:uid="{518872B0-B046-4D1E-A8F9-C6D9C77281BB}"/>
  <sortState xmlns:xlrd2="http://schemas.microsoft.com/office/spreadsheetml/2017/richdata2" ref="A2:F138">
    <sortCondition ref="B1:B138"/>
  </sortState>
  <tableColumns count="6">
    <tableColumn id="1" xr3:uid="{F59B6C1F-68ED-4E5E-9F24-C097A7034006}" uniqueName="1" name="WKT" queryTableFieldId="1" dataDxfId="14"/>
    <tableColumn id="2" xr3:uid="{33A94ABC-ED03-4A8C-BBDC-86A73690CBD3}" uniqueName="2" name="name" queryTableFieldId="2" dataDxfId="13"/>
    <tableColumn id="3" xr3:uid="{8F8F406C-79F4-40AD-A1FB-20B3FDB85C9A}" uniqueName="3" name="Latitude" queryTableFieldId="3" dataDxfId="12"/>
    <tableColumn id="4" xr3:uid="{A7E85D69-DAD2-4A99-8BAA-C6090353581B}" uniqueName="4" name="Longtitude" queryTableFieldId="4" dataDxfId="11"/>
    <tableColumn id="6" xr3:uid="{1445A018-D71D-446C-ABFA-7FE2BBEF8547}" uniqueName="6" name="Cultural Importance Weight" queryTableFieldId="6" dataDxfId="10"/>
    <tableColumn id="5" xr3:uid="{2728F6DA-D18E-43F5-AF40-3E1BB69FE936}" uniqueName="5" name="Value" queryTableFieldId="5" dataDxfId="9"/>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6FA13-DFAD-4B13-9627-E94C6AC2AF82}">
  <dimension ref="A1:K84"/>
  <sheetViews>
    <sheetView workbookViewId="0">
      <selection activeCell="H1" sqref="H1:H1048576"/>
    </sheetView>
  </sheetViews>
  <sheetFormatPr defaultRowHeight="14.4" x14ac:dyDescent="0.3"/>
  <cols>
    <col min="1" max="1" width="32.6640625" bestFit="1" customWidth="1"/>
    <col min="2" max="2" width="17.77734375" bestFit="1" customWidth="1"/>
    <col min="3" max="3" width="16.5546875" customWidth="1"/>
    <col min="4" max="4" width="15" style="1" customWidth="1"/>
    <col min="5" max="5" width="6.77734375" customWidth="1"/>
    <col min="6" max="6" width="12.5546875" customWidth="1"/>
    <col min="7" max="7" width="11.88671875" customWidth="1"/>
    <col min="8" max="8" width="14.44140625" style="1" customWidth="1"/>
    <col min="9" max="9" width="38.109375" bestFit="1" customWidth="1"/>
    <col min="10" max="10" width="22.109375" bestFit="1" customWidth="1"/>
    <col min="11" max="11" width="18.21875" bestFit="1" customWidth="1"/>
  </cols>
  <sheetData>
    <row r="1" spans="1:11" x14ac:dyDescent="0.3">
      <c r="A1" t="s">
        <v>0</v>
      </c>
      <c r="B1" t="s">
        <v>1</v>
      </c>
      <c r="C1" t="s">
        <v>2</v>
      </c>
      <c r="D1" s="1" t="s">
        <v>3</v>
      </c>
      <c r="E1" t="s">
        <v>4</v>
      </c>
      <c r="F1" t="s">
        <v>186</v>
      </c>
      <c r="G1" t="s">
        <v>5</v>
      </c>
      <c r="H1" s="1" t="s">
        <v>6</v>
      </c>
      <c r="I1" t="s">
        <v>97</v>
      </c>
      <c r="J1" t="s">
        <v>106</v>
      </c>
      <c r="K1" t="s">
        <v>107</v>
      </c>
    </row>
    <row r="2" spans="1:11" x14ac:dyDescent="0.3">
      <c r="A2" t="s">
        <v>90</v>
      </c>
      <c r="B2" t="s">
        <v>34</v>
      </c>
      <c r="C2" t="s">
        <v>81</v>
      </c>
      <c r="D2" s="1">
        <f>Final_Tangible_Heritage_Zones[[#This Row],[Recognition Score]]*Final_Tangible_Heritage_Zones[[#This Row],[Cultural Importance Weight]]</f>
        <v>3</v>
      </c>
      <c r="E2" t="s">
        <v>10</v>
      </c>
      <c r="F2">
        <v>110</v>
      </c>
      <c r="G2">
        <f t="shared" ref="G2:G33" si="0">IF(B2="High", 3, IF(B2="Medium", 2, IF(B2="Low", 1, "")))</f>
        <v>3</v>
      </c>
      <c r="H2" s="1">
        <f t="shared" ref="H2:H33" si="1">F2 / MAX($F$2:$F$100)</f>
        <v>1</v>
      </c>
      <c r="I2" t="s">
        <v>177</v>
      </c>
      <c r="J2">
        <v>25.235399999999998</v>
      </c>
      <c r="K2">
        <v>55.334457700000002</v>
      </c>
    </row>
    <row r="3" spans="1:11" x14ac:dyDescent="0.3">
      <c r="A3" t="s">
        <v>22</v>
      </c>
      <c r="B3" t="s">
        <v>34</v>
      </c>
      <c r="C3" t="s">
        <v>20</v>
      </c>
      <c r="D3" s="1">
        <f>Final_Tangible_Heritage_Zones[[#This Row],[Recognition Score]]*Final_Tangible_Heritage_Zones[[#This Row],[Cultural Importance Weight]]</f>
        <v>2.5363636363636362</v>
      </c>
      <c r="E3" t="s">
        <v>10</v>
      </c>
      <c r="F3">
        <v>93</v>
      </c>
      <c r="G3">
        <f t="shared" si="0"/>
        <v>3</v>
      </c>
      <c r="H3" s="1">
        <f t="shared" si="1"/>
        <v>0.84545454545454546</v>
      </c>
      <c r="I3" t="s">
        <v>109</v>
      </c>
      <c r="J3">
        <v>25.268782000000002</v>
      </c>
      <c r="K3">
        <v>55.2974435</v>
      </c>
    </row>
    <row r="4" spans="1:11" x14ac:dyDescent="0.3">
      <c r="A4" t="s">
        <v>40</v>
      </c>
      <c r="B4" t="s">
        <v>34</v>
      </c>
      <c r="C4" t="s">
        <v>35</v>
      </c>
      <c r="D4" s="1">
        <f>Final_Tangible_Heritage_Zones[[#This Row],[Recognition Score]]*Final_Tangible_Heritage_Zones[[#This Row],[Cultural Importance Weight]]</f>
        <v>2.2636363636363637</v>
      </c>
      <c r="E4" t="s">
        <v>10</v>
      </c>
      <c r="F4">
        <v>83</v>
      </c>
      <c r="G4">
        <f t="shared" si="0"/>
        <v>3</v>
      </c>
      <c r="H4" s="1">
        <f t="shared" si="1"/>
        <v>0.75454545454545452</v>
      </c>
      <c r="I4" t="s">
        <v>121</v>
      </c>
      <c r="J4">
        <v>25.249473399999999</v>
      </c>
      <c r="K4">
        <v>55.352464500000004</v>
      </c>
    </row>
    <row r="5" spans="1:11" x14ac:dyDescent="0.3">
      <c r="A5" t="s">
        <v>36</v>
      </c>
      <c r="B5" t="s">
        <v>34</v>
      </c>
      <c r="C5" t="s">
        <v>35</v>
      </c>
      <c r="D5" s="1">
        <f>Final_Tangible_Heritage_Zones[[#This Row],[Recognition Score]]*Final_Tangible_Heritage_Zones[[#This Row],[Cultural Importance Weight]]</f>
        <v>2.1818181818181817</v>
      </c>
      <c r="E5" t="s">
        <v>10</v>
      </c>
      <c r="F5">
        <v>80</v>
      </c>
      <c r="G5">
        <f t="shared" si="0"/>
        <v>3</v>
      </c>
      <c r="H5" s="1">
        <f t="shared" si="1"/>
        <v>0.72727272727272729</v>
      </c>
      <c r="I5" t="s">
        <v>122</v>
      </c>
      <c r="J5">
        <v>25.2586586</v>
      </c>
      <c r="K5">
        <v>55.326381599999998</v>
      </c>
    </row>
    <row r="6" spans="1:11" x14ac:dyDescent="0.3">
      <c r="A6" t="s">
        <v>78</v>
      </c>
      <c r="B6" t="s">
        <v>34</v>
      </c>
      <c r="C6" t="s">
        <v>73</v>
      </c>
      <c r="D6" s="1">
        <f>Final_Tangible_Heritage_Zones[[#This Row],[Recognition Score]]*Final_Tangible_Heritage_Zones[[#This Row],[Cultural Importance Weight]]</f>
        <v>2.1545454545454543</v>
      </c>
      <c r="E6" t="s">
        <v>10</v>
      </c>
      <c r="F6">
        <v>79</v>
      </c>
      <c r="G6">
        <f t="shared" si="0"/>
        <v>3</v>
      </c>
      <c r="H6" s="1">
        <f t="shared" si="1"/>
        <v>0.71818181818181814</v>
      </c>
      <c r="I6" t="s">
        <v>160</v>
      </c>
      <c r="J6">
        <v>25.219339260000002</v>
      </c>
      <c r="K6">
        <v>55.281964979999998</v>
      </c>
    </row>
    <row r="7" spans="1:11" x14ac:dyDescent="0.3">
      <c r="A7" t="s">
        <v>18</v>
      </c>
      <c r="B7" t="s">
        <v>19</v>
      </c>
      <c r="C7" t="s">
        <v>20</v>
      </c>
      <c r="D7" s="1">
        <f>Final_Tangible_Heritage_Zones[[#This Row],[Recognition Score]]*Final_Tangible_Heritage_Zones[[#This Row],[Cultural Importance Weight]]</f>
        <v>0.98181818181818181</v>
      </c>
      <c r="E7" t="s">
        <v>10</v>
      </c>
      <c r="F7">
        <v>54</v>
      </c>
      <c r="G7">
        <f t="shared" si="0"/>
        <v>2</v>
      </c>
      <c r="H7" s="1">
        <f t="shared" si="1"/>
        <v>0.49090909090909091</v>
      </c>
      <c r="I7" t="s">
        <v>110</v>
      </c>
      <c r="J7">
        <v>25.264551699999998</v>
      </c>
      <c r="K7">
        <v>55.300747999999999</v>
      </c>
    </row>
    <row r="8" spans="1:11" x14ac:dyDescent="0.3">
      <c r="A8" t="s">
        <v>45</v>
      </c>
      <c r="B8" t="s">
        <v>34</v>
      </c>
      <c r="C8" t="s">
        <v>35</v>
      </c>
      <c r="D8" s="1">
        <f>Final_Tangible_Heritage_Zones[[#This Row],[Recognition Score]]*Final_Tangible_Heritage_Zones[[#This Row],[Cultural Importance Weight]]</f>
        <v>1.2545454545454544</v>
      </c>
      <c r="E8" t="s">
        <v>10</v>
      </c>
      <c r="F8">
        <v>46</v>
      </c>
      <c r="G8">
        <f t="shared" si="0"/>
        <v>3</v>
      </c>
      <c r="H8" s="1">
        <f t="shared" si="1"/>
        <v>0.41818181818181815</v>
      </c>
      <c r="I8" t="s">
        <v>131</v>
      </c>
      <c r="J8">
        <v>25.241682770000001</v>
      </c>
      <c r="K8">
        <v>55.333471549999999</v>
      </c>
    </row>
    <row r="9" spans="1:11" x14ac:dyDescent="0.3">
      <c r="A9" t="s">
        <v>23</v>
      </c>
      <c r="B9" t="s">
        <v>19</v>
      </c>
      <c r="C9" t="s">
        <v>20</v>
      </c>
      <c r="D9" s="1">
        <f>Final_Tangible_Heritage_Zones[[#This Row],[Recognition Score]]*Final_Tangible_Heritage_Zones[[#This Row],[Cultural Importance Weight]]</f>
        <v>0.81818181818181823</v>
      </c>
      <c r="E9" t="s">
        <v>10</v>
      </c>
      <c r="F9">
        <v>45</v>
      </c>
      <c r="G9">
        <f t="shared" si="0"/>
        <v>2</v>
      </c>
      <c r="H9" s="1">
        <f t="shared" si="1"/>
        <v>0.40909090909090912</v>
      </c>
      <c r="I9" t="s">
        <v>115</v>
      </c>
      <c r="J9">
        <v>24.795579199999999</v>
      </c>
      <c r="K9">
        <v>56.1183099</v>
      </c>
    </row>
    <row r="10" spans="1:11" x14ac:dyDescent="0.3">
      <c r="A10" t="s">
        <v>33</v>
      </c>
      <c r="B10" t="s">
        <v>34</v>
      </c>
      <c r="C10" t="s">
        <v>35</v>
      </c>
      <c r="D10" s="1">
        <f>Final_Tangible_Heritage_Zones[[#This Row],[Recognition Score]]*Final_Tangible_Heritage_Zones[[#This Row],[Cultural Importance Weight]]</f>
        <v>1.1727272727272728</v>
      </c>
      <c r="E10" t="s">
        <v>10</v>
      </c>
      <c r="F10">
        <v>43</v>
      </c>
      <c r="G10">
        <f t="shared" si="0"/>
        <v>3</v>
      </c>
      <c r="H10" s="1">
        <f t="shared" si="1"/>
        <v>0.39090909090909093</v>
      </c>
      <c r="I10" t="s">
        <v>123</v>
      </c>
      <c r="J10">
        <v>25.227093109999998</v>
      </c>
      <c r="K10">
        <v>55.28817592</v>
      </c>
    </row>
    <row r="11" spans="1:11" x14ac:dyDescent="0.3">
      <c r="A11" t="s">
        <v>44</v>
      </c>
      <c r="B11" t="s">
        <v>34</v>
      </c>
      <c r="C11" t="s">
        <v>35</v>
      </c>
      <c r="D11" s="1">
        <f>Final_Tangible_Heritage_Zones[[#This Row],[Recognition Score]]*Final_Tangible_Heritage_Zones[[#This Row],[Cultural Importance Weight]]</f>
        <v>1.1727272727272728</v>
      </c>
      <c r="E11" t="s">
        <v>10</v>
      </c>
      <c r="F11">
        <v>43</v>
      </c>
      <c r="G11">
        <f t="shared" si="0"/>
        <v>3</v>
      </c>
      <c r="H11" s="1">
        <f t="shared" si="1"/>
        <v>0.39090909090909093</v>
      </c>
      <c r="I11" t="s">
        <v>130</v>
      </c>
      <c r="J11">
        <v>25.085428919999998</v>
      </c>
      <c r="K11">
        <v>55.159851170000003</v>
      </c>
    </row>
    <row r="12" spans="1:11" x14ac:dyDescent="0.3">
      <c r="A12" t="s">
        <v>80</v>
      </c>
      <c r="B12" t="s">
        <v>8</v>
      </c>
      <c r="C12" t="s">
        <v>81</v>
      </c>
      <c r="D12" s="1">
        <f>Final_Tangible_Heritage_Zones[[#This Row],[Recognition Score]]*Final_Tangible_Heritage_Zones[[#This Row],[Cultural Importance Weight]]</f>
        <v>0.38181818181818183</v>
      </c>
      <c r="E12" t="s">
        <v>10</v>
      </c>
      <c r="F12">
        <v>42</v>
      </c>
      <c r="G12">
        <f t="shared" si="0"/>
        <v>1</v>
      </c>
      <c r="H12" s="1">
        <f t="shared" si="1"/>
        <v>0.38181818181818183</v>
      </c>
      <c r="I12" t="s">
        <v>179</v>
      </c>
      <c r="J12">
        <v>25.195642200000002</v>
      </c>
      <c r="K12">
        <v>55.345444000000001</v>
      </c>
    </row>
    <row r="13" spans="1:11" x14ac:dyDescent="0.3">
      <c r="A13" t="s">
        <v>85</v>
      </c>
      <c r="B13" t="s">
        <v>8</v>
      </c>
      <c r="C13" t="s">
        <v>81</v>
      </c>
      <c r="D13" s="1">
        <f>Final_Tangible_Heritage_Zones[[#This Row],[Recognition Score]]*Final_Tangible_Heritage_Zones[[#This Row],[Cultural Importance Weight]]</f>
        <v>0.37272727272727274</v>
      </c>
      <c r="E13" t="s">
        <v>10</v>
      </c>
      <c r="F13">
        <v>41</v>
      </c>
      <c r="G13">
        <f t="shared" si="0"/>
        <v>1</v>
      </c>
      <c r="H13" s="1">
        <f t="shared" si="1"/>
        <v>0.37272727272727274</v>
      </c>
      <c r="I13" t="s">
        <v>181</v>
      </c>
      <c r="J13">
        <v>24.794137200000002</v>
      </c>
      <c r="K13">
        <v>56.104550799999998</v>
      </c>
    </row>
    <row r="14" spans="1:11" x14ac:dyDescent="0.3">
      <c r="A14" t="s">
        <v>21</v>
      </c>
      <c r="B14" t="s">
        <v>19</v>
      </c>
      <c r="C14" t="s">
        <v>20</v>
      </c>
      <c r="D14" s="1">
        <f>Final_Tangible_Heritage_Zones[[#This Row],[Recognition Score]]*Final_Tangible_Heritage_Zones[[#This Row],[Cultural Importance Weight]]</f>
        <v>0.70909090909090911</v>
      </c>
      <c r="E14" t="s">
        <v>10</v>
      </c>
      <c r="F14">
        <v>39</v>
      </c>
      <c r="G14">
        <f t="shared" si="0"/>
        <v>2</v>
      </c>
      <c r="H14" s="1">
        <f t="shared" si="1"/>
        <v>0.35454545454545455</v>
      </c>
      <c r="I14" t="s">
        <v>111</v>
      </c>
      <c r="J14">
        <v>25.2688208</v>
      </c>
      <c r="K14">
        <v>55.290233800000003</v>
      </c>
    </row>
    <row r="15" spans="1:11" x14ac:dyDescent="0.3">
      <c r="A15" t="s">
        <v>46</v>
      </c>
      <c r="B15" t="s">
        <v>34</v>
      </c>
      <c r="C15" t="s">
        <v>35</v>
      </c>
      <c r="D15" s="1">
        <f>Final_Tangible_Heritage_Zones[[#This Row],[Recognition Score]]*Final_Tangible_Heritage_Zones[[#This Row],[Cultural Importance Weight]]</f>
        <v>1.0363636363636364</v>
      </c>
      <c r="E15" t="s">
        <v>10</v>
      </c>
      <c r="F15">
        <v>38</v>
      </c>
      <c r="G15">
        <f t="shared" si="0"/>
        <v>3</v>
      </c>
      <c r="H15" s="1">
        <f t="shared" si="1"/>
        <v>0.34545454545454546</v>
      </c>
      <c r="I15" t="s">
        <v>132</v>
      </c>
      <c r="J15">
        <v>25.245110759999999</v>
      </c>
      <c r="K15">
        <v>55.319024050000003</v>
      </c>
    </row>
    <row r="16" spans="1:11" x14ac:dyDescent="0.3">
      <c r="A16" t="s">
        <v>32</v>
      </c>
      <c r="B16" t="s">
        <v>8</v>
      </c>
      <c r="C16" t="s">
        <v>20</v>
      </c>
      <c r="D16" s="1">
        <f>Final_Tangible_Heritage_Zones[[#This Row],[Recognition Score]]*Final_Tangible_Heritage_Zones[[#This Row],[Cultural Importance Weight]]</f>
        <v>0.2818181818181818</v>
      </c>
      <c r="E16" t="s">
        <v>10</v>
      </c>
      <c r="F16">
        <v>31</v>
      </c>
      <c r="G16">
        <f t="shared" si="0"/>
        <v>1</v>
      </c>
      <c r="H16" s="1">
        <f t="shared" si="1"/>
        <v>0.2818181818181818</v>
      </c>
      <c r="I16" t="s">
        <v>108</v>
      </c>
      <c r="J16">
        <v>25.268669232105399</v>
      </c>
      <c r="K16">
        <v>55.294907523965101</v>
      </c>
    </row>
    <row r="17" spans="1:11" x14ac:dyDescent="0.3">
      <c r="A17" t="s">
        <v>76</v>
      </c>
      <c r="B17" t="s">
        <v>8</v>
      </c>
      <c r="C17" t="s">
        <v>73</v>
      </c>
      <c r="D17" s="1">
        <f>Final_Tangible_Heritage_Zones[[#This Row],[Recognition Score]]*Final_Tangible_Heritage_Zones[[#This Row],[Cultural Importance Weight]]</f>
        <v>0.27272727272727271</v>
      </c>
      <c r="E17" t="s">
        <v>10</v>
      </c>
      <c r="F17">
        <v>30</v>
      </c>
      <c r="G17">
        <f t="shared" si="0"/>
        <v>1</v>
      </c>
      <c r="H17" s="1">
        <f t="shared" si="1"/>
        <v>0.27272727272727271</v>
      </c>
      <c r="I17" t="s">
        <v>158</v>
      </c>
      <c r="J17">
        <v>25.263837710000001</v>
      </c>
      <c r="K17">
        <v>55.300065949999997</v>
      </c>
    </row>
    <row r="18" spans="1:11" x14ac:dyDescent="0.3">
      <c r="A18" t="s">
        <v>48</v>
      </c>
      <c r="B18" t="s">
        <v>34</v>
      </c>
      <c r="C18" t="s">
        <v>35</v>
      </c>
      <c r="D18" s="1">
        <f>Final_Tangible_Heritage_Zones[[#This Row],[Recognition Score]]*Final_Tangible_Heritage_Zones[[#This Row],[Cultural Importance Weight]]</f>
        <v>0.79090909090909078</v>
      </c>
      <c r="E18" t="s">
        <v>10</v>
      </c>
      <c r="F18">
        <v>29</v>
      </c>
      <c r="G18">
        <f t="shared" si="0"/>
        <v>3</v>
      </c>
      <c r="H18" s="1">
        <f t="shared" si="1"/>
        <v>0.26363636363636361</v>
      </c>
      <c r="I18" t="s">
        <v>134</v>
      </c>
      <c r="J18">
        <v>25.223503399999998</v>
      </c>
      <c r="K18">
        <v>55.3179242</v>
      </c>
    </row>
    <row r="19" spans="1:11" x14ac:dyDescent="0.3">
      <c r="A19" t="s">
        <v>52</v>
      </c>
      <c r="B19" t="s">
        <v>34</v>
      </c>
      <c r="C19" t="s">
        <v>35</v>
      </c>
      <c r="D19" s="1">
        <f>Final_Tangible_Heritage_Zones[[#This Row],[Recognition Score]]*Final_Tangible_Heritage_Zones[[#This Row],[Cultural Importance Weight]]</f>
        <v>0.79090909090909078</v>
      </c>
      <c r="E19" t="s">
        <v>10</v>
      </c>
      <c r="F19">
        <v>29</v>
      </c>
      <c r="G19">
        <f t="shared" si="0"/>
        <v>3</v>
      </c>
      <c r="H19" s="1">
        <f t="shared" si="1"/>
        <v>0.26363636363636361</v>
      </c>
      <c r="I19" t="s">
        <v>138</v>
      </c>
      <c r="J19">
        <v>25.245186060000002</v>
      </c>
      <c r="K19">
        <v>55.308949079999998</v>
      </c>
    </row>
    <row r="20" spans="1:11" x14ac:dyDescent="0.3">
      <c r="A20" t="s">
        <v>28</v>
      </c>
      <c r="B20" t="s">
        <v>19</v>
      </c>
      <c r="C20" t="s">
        <v>20</v>
      </c>
      <c r="D20" s="1">
        <f>Final_Tangible_Heritage_Zones[[#This Row],[Recognition Score]]*Final_Tangible_Heritage_Zones[[#This Row],[Cultural Importance Weight]]</f>
        <v>0.50909090909090904</v>
      </c>
      <c r="E20" t="s">
        <v>10</v>
      </c>
      <c r="F20">
        <v>28</v>
      </c>
      <c r="G20">
        <f t="shared" si="0"/>
        <v>2</v>
      </c>
      <c r="H20" s="1">
        <f t="shared" si="1"/>
        <v>0.25454545454545452</v>
      </c>
      <c r="I20" t="s">
        <v>117</v>
      </c>
      <c r="J20">
        <v>25.272630616665399</v>
      </c>
      <c r="K20">
        <v>55.305142835604698</v>
      </c>
    </row>
    <row r="21" spans="1:11" x14ac:dyDescent="0.3">
      <c r="A21" t="s">
        <v>61</v>
      </c>
      <c r="B21" t="s">
        <v>34</v>
      </c>
      <c r="C21" t="s">
        <v>35</v>
      </c>
      <c r="D21" s="1">
        <f>Final_Tangible_Heritage_Zones[[#This Row],[Recognition Score]]*Final_Tangible_Heritage_Zones[[#This Row],[Cultural Importance Weight]]</f>
        <v>0.73636363636363633</v>
      </c>
      <c r="E21" t="s">
        <v>10</v>
      </c>
      <c r="F21">
        <v>27</v>
      </c>
      <c r="G21">
        <f t="shared" si="0"/>
        <v>3</v>
      </c>
      <c r="H21" s="1">
        <f t="shared" si="1"/>
        <v>0.24545454545454545</v>
      </c>
      <c r="I21" t="s">
        <v>147</v>
      </c>
      <c r="J21">
        <v>25.233845219999999</v>
      </c>
      <c r="K21">
        <v>55.265486119999998</v>
      </c>
    </row>
    <row r="22" spans="1:11" x14ac:dyDescent="0.3">
      <c r="A22" t="s">
        <v>11</v>
      </c>
      <c r="B22" t="s">
        <v>8</v>
      </c>
      <c r="C22" t="s">
        <v>9</v>
      </c>
      <c r="D22" s="1">
        <f>Final_Tangible_Heritage_Zones[[#This Row],[Recognition Score]]*Final_Tangible_Heritage_Zones[[#This Row],[Cultural Importance Weight]]</f>
        <v>0.21818181818181817</v>
      </c>
      <c r="E22" t="s">
        <v>10</v>
      </c>
      <c r="F22">
        <v>24</v>
      </c>
      <c r="G22">
        <f t="shared" si="0"/>
        <v>1</v>
      </c>
      <c r="H22" s="1">
        <f t="shared" si="1"/>
        <v>0.21818181818181817</v>
      </c>
      <c r="I22" t="s">
        <v>105</v>
      </c>
      <c r="J22">
        <v>25.1966766</v>
      </c>
      <c r="K22">
        <v>55.241998500000001</v>
      </c>
    </row>
    <row r="23" spans="1:11" x14ac:dyDescent="0.3">
      <c r="A23" t="s">
        <v>24</v>
      </c>
      <c r="B23" t="s">
        <v>8</v>
      </c>
      <c r="C23" t="s">
        <v>20</v>
      </c>
      <c r="D23" s="1">
        <f>Final_Tangible_Heritage_Zones[[#This Row],[Recognition Score]]*Final_Tangible_Heritage_Zones[[#This Row],[Cultural Importance Weight]]</f>
        <v>0.20909090909090908</v>
      </c>
      <c r="E23" t="s">
        <v>10</v>
      </c>
      <c r="F23">
        <v>23</v>
      </c>
      <c r="G23">
        <f t="shared" si="0"/>
        <v>1</v>
      </c>
      <c r="H23" s="1">
        <f t="shared" si="1"/>
        <v>0.20909090909090908</v>
      </c>
      <c r="I23" t="s">
        <v>112</v>
      </c>
      <c r="J23">
        <v>25.186525536512399</v>
      </c>
      <c r="K23">
        <v>55.230204981634003</v>
      </c>
    </row>
    <row r="24" spans="1:11" x14ac:dyDescent="0.3">
      <c r="A24" t="s">
        <v>37</v>
      </c>
      <c r="B24" t="s">
        <v>34</v>
      </c>
      <c r="C24" t="s">
        <v>35</v>
      </c>
      <c r="D24" s="1">
        <f>Final_Tangible_Heritage_Zones[[#This Row],[Recognition Score]]*Final_Tangible_Heritage_Zones[[#This Row],[Cultural Importance Weight]]</f>
        <v>0.60000000000000009</v>
      </c>
      <c r="E24" t="s">
        <v>10</v>
      </c>
      <c r="F24">
        <v>22</v>
      </c>
      <c r="G24">
        <f t="shared" si="0"/>
        <v>3</v>
      </c>
      <c r="H24" s="1">
        <f t="shared" si="1"/>
        <v>0.2</v>
      </c>
      <c r="I24" t="s">
        <v>124</v>
      </c>
      <c r="J24">
        <v>25.26444248</v>
      </c>
      <c r="K24">
        <v>55.311580530000001</v>
      </c>
    </row>
    <row r="25" spans="1:11" x14ac:dyDescent="0.3">
      <c r="A25" t="s">
        <v>42</v>
      </c>
      <c r="B25" t="s">
        <v>19</v>
      </c>
      <c r="C25" t="s">
        <v>35</v>
      </c>
      <c r="D25" s="1">
        <f>Final_Tangible_Heritage_Zones[[#This Row],[Recognition Score]]*Final_Tangible_Heritage_Zones[[#This Row],[Cultural Importance Weight]]</f>
        <v>0.38181818181818183</v>
      </c>
      <c r="E25" t="s">
        <v>10</v>
      </c>
      <c r="F25">
        <v>21</v>
      </c>
      <c r="G25">
        <f t="shared" si="0"/>
        <v>2</v>
      </c>
      <c r="H25" s="1">
        <f t="shared" si="1"/>
        <v>0.19090909090909092</v>
      </c>
      <c r="I25" t="s">
        <v>128</v>
      </c>
      <c r="J25">
        <v>25.27014355</v>
      </c>
      <c r="K25">
        <v>55.316379040000001</v>
      </c>
    </row>
    <row r="26" spans="1:11" x14ac:dyDescent="0.3">
      <c r="A26" t="s">
        <v>55</v>
      </c>
      <c r="B26" t="s">
        <v>34</v>
      </c>
      <c r="C26" t="s">
        <v>35</v>
      </c>
      <c r="D26" s="1">
        <f>Final_Tangible_Heritage_Zones[[#This Row],[Recognition Score]]*Final_Tangible_Heritage_Zones[[#This Row],[Cultural Importance Weight]]</f>
        <v>0.57272727272727275</v>
      </c>
      <c r="E26" t="s">
        <v>10</v>
      </c>
      <c r="F26">
        <v>21</v>
      </c>
      <c r="G26">
        <f t="shared" si="0"/>
        <v>3</v>
      </c>
      <c r="H26" s="1">
        <f t="shared" si="1"/>
        <v>0.19090909090909092</v>
      </c>
      <c r="I26" t="s">
        <v>141</v>
      </c>
      <c r="J26">
        <v>25.248135139999999</v>
      </c>
      <c r="K26">
        <v>55.321199399999998</v>
      </c>
    </row>
    <row r="27" spans="1:11" x14ac:dyDescent="0.3">
      <c r="A27" t="s">
        <v>15</v>
      </c>
      <c r="B27" t="s">
        <v>8</v>
      </c>
      <c r="C27" t="s">
        <v>9</v>
      </c>
      <c r="D27" s="1">
        <f>Final_Tangible_Heritage_Zones[[#This Row],[Recognition Score]]*Final_Tangible_Heritage_Zones[[#This Row],[Cultural Importance Weight]]</f>
        <v>0.18181818181818182</v>
      </c>
      <c r="E27" t="s">
        <v>10</v>
      </c>
      <c r="F27">
        <v>20</v>
      </c>
      <c r="G27">
        <f t="shared" si="0"/>
        <v>1</v>
      </c>
      <c r="H27" s="1">
        <f t="shared" si="1"/>
        <v>0.18181818181818182</v>
      </c>
      <c r="I27" t="s">
        <v>101</v>
      </c>
      <c r="J27">
        <v>24.811579500000001</v>
      </c>
      <c r="K27">
        <v>56.175713299999998</v>
      </c>
    </row>
    <row r="28" spans="1:11" x14ac:dyDescent="0.3">
      <c r="A28" t="s">
        <v>17</v>
      </c>
      <c r="B28" t="s">
        <v>8</v>
      </c>
      <c r="C28" t="s">
        <v>9</v>
      </c>
      <c r="D28" s="1">
        <f>Final_Tangible_Heritage_Zones[[#This Row],[Recognition Score]]*Final_Tangible_Heritage_Zones[[#This Row],[Cultural Importance Weight]]</f>
        <v>0.18181818181818182</v>
      </c>
      <c r="E28" t="s">
        <v>10</v>
      </c>
      <c r="F28">
        <v>20</v>
      </c>
      <c r="G28">
        <f t="shared" si="0"/>
        <v>1</v>
      </c>
      <c r="H28" s="1">
        <f t="shared" si="1"/>
        <v>0.18181818181818182</v>
      </c>
      <c r="I28" t="s">
        <v>100</v>
      </c>
      <c r="J28">
        <v>24.807138599999998</v>
      </c>
      <c r="K28">
        <v>56.140993999999999</v>
      </c>
    </row>
    <row r="29" spans="1:11" x14ac:dyDescent="0.3">
      <c r="A29" t="s">
        <v>26</v>
      </c>
      <c r="B29" t="s">
        <v>8</v>
      </c>
      <c r="C29" t="s">
        <v>20</v>
      </c>
      <c r="D29" s="1">
        <f>Final_Tangible_Heritage_Zones[[#This Row],[Recognition Score]]*Final_Tangible_Heritage_Zones[[#This Row],[Cultural Importance Weight]]</f>
        <v>0.18181818181818182</v>
      </c>
      <c r="E29" t="s">
        <v>10</v>
      </c>
      <c r="F29">
        <v>20</v>
      </c>
      <c r="G29">
        <f t="shared" si="0"/>
        <v>1</v>
      </c>
      <c r="H29" s="1">
        <f t="shared" si="1"/>
        <v>0.18181818181818182</v>
      </c>
      <c r="I29" t="s">
        <v>114</v>
      </c>
      <c r="J29">
        <v>25.2683103</v>
      </c>
      <c r="K29">
        <v>55.289760999999999</v>
      </c>
    </row>
    <row r="30" spans="1:11" x14ac:dyDescent="0.3">
      <c r="A30" t="s">
        <v>12</v>
      </c>
      <c r="B30" t="s">
        <v>8</v>
      </c>
      <c r="C30" t="s">
        <v>9</v>
      </c>
      <c r="D30" s="1">
        <f>Final_Tangible_Heritage_Zones[[#This Row],[Recognition Score]]*Final_Tangible_Heritage_Zones[[#This Row],[Cultural Importance Weight]]</f>
        <v>0.17272727272727273</v>
      </c>
      <c r="E30" t="s">
        <v>10</v>
      </c>
      <c r="F30">
        <v>19</v>
      </c>
      <c r="G30">
        <f t="shared" si="0"/>
        <v>1</v>
      </c>
      <c r="H30" s="1">
        <f t="shared" si="1"/>
        <v>0.17272727272727273</v>
      </c>
      <c r="I30" t="s">
        <v>98</v>
      </c>
      <c r="J30">
        <v>25.111402300000002</v>
      </c>
      <c r="K30">
        <v>55.175116500000001</v>
      </c>
    </row>
    <row r="31" spans="1:11" x14ac:dyDescent="0.3">
      <c r="A31" t="s">
        <v>43</v>
      </c>
      <c r="B31" t="s">
        <v>34</v>
      </c>
      <c r="C31" t="s">
        <v>35</v>
      </c>
      <c r="D31" s="1">
        <f>Final_Tangible_Heritage_Zones[[#This Row],[Recognition Score]]*Final_Tangible_Heritage_Zones[[#This Row],[Cultural Importance Weight]]</f>
        <v>0.51818181818181819</v>
      </c>
      <c r="E31" t="s">
        <v>10</v>
      </c>
      <c r="F31">
        <v>19</v>
      </c>
      <c r="G31">
        <f t="shared" si="0"/>
        <v>3</v>
      </c>
      <c r="H31" s="1">
        <f t="shared" si="1"/>
        <v>0.17272727272727273</v>
      </c>
      <c r="I31" t="s">
        <v>129</v>
      </c>
      <c r="J31">
        <v>25.20861055</v>
      </c>
      <c r="K31">
        <v>55.264656010000003</v>
      </c>
    </row>
    <row r="32" spans="1:11" x14ac:dyDescent="0.3">
      <c r="A32" t="s">
        <v>54</v>
      </c>
      <c r="B32" t="s">
        <v>34</v>
      </c>
      <c r="C32" t="s">
        <v>35</v>
      </c>
      <c r="D32" s="1">
        <f>Final_Tangible_Heritage_Zones[[#This Row],[Recognition Score]]*Final_Tangible_Heritage_Zones[[#This Row],[Cultural Importance Weight]]</f>
        <v>0.49090909090909091</v>
      </c>
      <c r="E32" t="s">
        <v>10</v>
      </c>
      <c r="F32">
        <v>18</v>
      </c>
      <c r="G32">
        <f t="shared" si="0"/>
        <v>3</v>
      </c>
      <c r="H32" s="1">
        <f t="shared" si="1"/>
        <v>0.16363636363636364</v>
      </c>
      <c r="I32" t="s">
        <v>140</v>
      </c>
      <c r="J32">
        <v>25.262043630000001</v>
      </c>
      <c r="K32">
        <v>55.315584450000003</v>
      </c>
    </row>
    <row r="33" spans="1:11" x14ac:dyDescent="0.3">
      <c r="A33" t="s">
        <v>67</v>
      </c>
      <c r="B33" t="s">
        <v>34</v>
      </c>
      <c r="C33" t="s">
        <v>73</v>
      </c>
      <c r="D33" s="1">
        <f>Final_Tangible_Heritage_Zones[[#This Row],[Recognition Score]]*Final_Tangible_Heritage_Zones[[#This Row],[Cultural Importance Weight]]</f>
        <v>0.49090909090909091</v>
      </c>
      <c r="E33" t="s">
        <v>10</v>
      </c>
      <c r="F33">
        <v>18</v>
      </c>
      <c r="G33">
        <f t="shared" si="0"/>
        <v>3</v>
      </c>
      <c r="H33" s="1">
        <f t="shared" si="1"/>
        <v>0.16363636363636364</v>
      </c>
      <c r="I33" t="s">
        <v>153</v>
      </c>
      <c r="J33">
        <v>25.241377360000001</v>
      </c>
      <c r="K33">
        <v>55.269442099999999</v>
      </c>
    </row>
    <row r="34" spans="1:11" x14ac:dyDescent="0.3">
      <c r="A34" t="s">
        <v>7</v>
      </c>
      <c r="B34" t="s">
        <v>8</v>
      </c>
      <c r="C34" t="s">
        <v>9</v>
      </c>
      <c r="D34" s="1">
        <f>Final_Tangible_Heritage_Zones[[#This Row],[Recognition Score]]*Final_Tangible_Heritage_Zones[[#This Row],[Cultural Importance Weight]]</f>
        <v>0.15454545454545454</v>
      </c>
      <c r="E34" t="s">
        <v>10</v>
      </c>
      <c r="F34">
        <v>17</v>
      </c>
      <c r="G34">
        <f t="shared" ref="G34:G65" si="2">IF(B34="High", 3, IF(B34="Medium", 2, IF(B34="Low", 1, "")))</f>
        <v>1</v>
      </c>
      <c r="H34" s="1">
        <f t="shared" ref="H34:H65" si="3">F34 / MAX($F$2:$F$100)</f>
        <v>0.15454545454545454</v>
      </c>
      <c r="I34" t="s">
        <v>104</v>
      </c>
      <c r="J34">
        <v>24.667459399999998</v>
      </c>
      <c r="K34">
        <v>55.238179100000004</v>
      </c>
    </row>
    <row r="35" spans="1:11" x14ac:dyDescent="0.3">
      <c r="A35" t="s">
        <v>47</v>
      </c>
      <c r="B35" t="s">
        <v>34</v>
      </c>
      <c r="C35" t="s">
        <v>35</v>
      </c>
      <c r="D35" s="1">
        <f>Final_Tangible_Heritage_Zones[[#This Row],[Recognition Score]]*Final_Tangible_Heritage_Zones[[#This Row],[Cultural Importance Weight]]</f>
        <v>0.46363636363636362</v>
      </c>
      <c r="E35" t="s">
        <v>10</v>
      </c>
      <c r="F35">
        <v>17</v>
      </c>
      <c r="G35">
        <f t="shared" si="2"/>
        <v>3</v>
      </c>
      <c r="H35" s="1">
        <f t="shared" si="3"/>
        <v>0.15454545454545454</v>
      </c>
      <c r="I35" t="s">
        <v>133</v>
      </c>
      <c r="J35">
        <v>25.285460960000002</v>
      </c>
      <c r="K35">
        <v>55.321646229999999</v>
      </c>
    </row>
    <row r="36" spans="1:11" x14ac:dyDescent="0.3">
      <c r="A36" t="s">
        <v>69</v>
      </c>
      <c r="B36" t="s">
        <v>19</v>
      </c>
      <c r="C36" t="s">
        <v>73</v>
      </c>
      <c r="D36" s="1">
        <f>Final_Tangible_Heritage_Zones[[#This Row],[Recognition Score]]*Final_Tangible_Heritage_Zones[[#This Row],[Cultural Importance Weight]]</f>
        <v>0.30909090909090908</v>
      </c>
      <c r="E36" t="s">
        <v>10</v>
      </c>
      <c r="F36">
        <v>17</v>
      </c>
      <c r="G36">
        <f t="shared" si="2"/>
        <v>2</v>
      </c>
      <c r="H36" s="1">
        <f t="shared" si="3"/>
        <v>0.15454545454545454</v>
      </c>
      <c r="I36" t="s">
        <v>163</v>
      </c>
      <c r="J36">
        <v>25.266858799999898</v>
      </c>
      <c r="K36">
        <v>55.289678500000001</v>
      </c>
    </row>
    <row r="37" spans="1:11" x14ac:dyDescent="0.3">
      <c r="A37" t="s">
        <v>41</v>
      </c>
      <c r="B37" t="s">
        <v>19</v>
      </c>
      <c r="C37" t="s">
        <v>35</v>
      </c>
      <c r="D37" s="1">
        <f>Final_Tangible_Heritage_Zones[[#This Row],[Recognition Score]]*Final_Tangible_Heritage_Zones[[#This Row],[Cultural Importance Weight]]</f>
        <v>0.29090909090909089</v>
      </c>
      <c r="E37" t="s">
        <v>10</v>
      </c>
      <c r="F37">
        <v>16</v>
      </c>
      <c r="G37">
        <f t="shared" si="2"/>
        <v>2</v>
      </c>
      <c r="H37" s="1">
        <f t="shared" si="3"/>
        <v>0.14545454545454545</v>
      </c>
      <c r="I37" t="s">
        <v>127</v>
      </c>
      <c r="J37">
        <v>25.21152107</v>
      </c>
      <c r="K37">
        <v>55.302036299999997</v>
      </c>
    </row>
    <row r="38" spans="1:11" x14ac:dyDescent="0.3">
      <c r="A38" t="s">
        <v>68</v>
      </c>
      <c r="B38" t="s">
        <v>19</v>
      </c>
      <c r="C38" t="s">
        <v>73</v>
      </c>
      <c r="D38" s="1">
        <f>Final_Tangible_Heritage_Zones[[#This Row],[Recognition Score]]*Final_Tangible_Heritage_Zones[[#This Row],[Cultural Importance Weight]]</f>
        <v>0.29090909090909089</v>
      </c>
      <c r="E38" t="s">
        <v>10</v>
      </c>
      <c r="F38">
        <v>16</v>
      </c>
      <c r="G38">
        <f t="shared" si="2"/>
        <v>2</v>
      </c>
      <c r="H38" s="1">
        <f t="shared" si="3"/>
        <v>0.14545454545454545</v>
      </c>
      <c r="I38" t="s">
        <v>154</v>
      </c>
      <c r="J38">
        <v>25.2688208</v>
      </c>
      <c r="K38">
        <v>55.290233600000001</v>
      </c>
    </row>
    <row r="39" spans="1:11" x14ac:dyDescent="0.3">
      <c r="A39" t="s">
        <v>13</v>
      </c>
      <c r="B39" t="s">
        <v>8</v>
      </c>
      <c r="C39" t="s">
        <v>9</v>
      </c>
      <c r="D39" s="1">
        <f>Final_Tangible_Heritage_Zones[[#This Row],[Recognition Score]]*Final_Tangible_Heritage_Zones[[#This Row],[Cultural Importance Weight]]</f>
        <v>0.13636363636363635</v>
      </c>
      <c r="E39" t="s">
        <v>10</v>
      </c>
      <c r="F39">
        <v>15</v>
      </c>
      <c r="G39">
        <f t="shared" si="2"/>
        <v>1</v>
      </c>
      <c r="H39" s="1">
        <f t="shared" si="3"/>
        <v>0.13636363636363635</v>
      </c>
      <c r="I39" t="s">
        <v>99</v>
      </c>
      <c r="J39">
        <v>25.265552</v>
      </c>
      <c r="K39">
        <v>55.422522999999998</v>
      </c>
    </row>
    <row r="40" spans="1:11" x14ac:dyDescent="0.3">
      <c r="A40" t="s">
        <v>31</v>
      </c>
      <c r="B40" t="s">
        <v>19</v>
      </c>
      <c r="C40" t="s">
        <v>20</v>
      </c>
      <c r="D40" s="1">
        <f>Final_Tangible_Heritage_Zones[[#This Row],[Recognition Score]]*Final_Tangible_Heritage_Zones[[#This Row],[Cultural Importance Weight]]</f>
        <v>0.27272727272727271</v>
      </c>
      <c r="E40" t="s">
        <v>10</v>
      </c>
      <c r="F40">
        <v>15</v>
      </c>
      <c r="G40">
        <f t="shared" si="2"/>
        <v>2</v>
      </c>
      <c r="H40" s="1">
        <f t="shared" si="3"/>
        <v>0.13636363636363635</v>
      </c>
      <c r="I40" t="s">
        <v>120</v>
      </c>
      <c r="J40">
        <v>25.2642825889214</v>
      </c>
      <c r="K40">
        <v>55.296716029431202</v>
      </c>
    </row>
    <row r="41" spans="1:11" x14ac:dyDescent="0.3">
      <c r="A41" t="s">
        <v>60</v>
      </c>
      <c r="B41" t="s">
        <v>8</v>
      </c>
      <c r="C41" t="s">
        <v>35</v>
      </c>
      <c r="D41" s="1">
        <f>Final_Tangible_Heritage_Zones[[#This Row],[Recognition Score]]*Final_Tangible_Heritage_Zones[[#This Row],[Cultural Importance Weight]]</f>
        <v>0.12727272727272726</v>
      </c>
      <c r="E41" t="s">
        <v>10</v>
      </c>
      <c r="F41">
        <v>14</v>
      </c>
      <c r="G41">
        <f t="shared" si="2"/>
        <v>1</v>
      </c>
      <c r="H41" s="1">
        <f t="shared" si="3"/>
        <v>0.12727272727272726</v>
      </c>
      <c r="I41" t="s">
        <v>146</v>
      </c>
      <c r="J41">
        <v>25.23721815</v>
      </c>
      <c r="K41">
        <v>55.312685760000001</v>
      </c>
    </row>
    <row r="42" spans="1:11" x14ac:dyDescent="0.3">
      <c r="A42" t="s">
        <v>82</v>
      </c>
      <c r="B42" t="s">
        <v>8</v>
      </c>
      <c r="C42" t="s">
        <v>81</v>
      </c>
      <c r="D42" s="1">
        <f>Final_Tangible_Heritage_Zones[[#This Row],[Recognition Score]]*Final_Tangible_Heritage_Zones[[#This Row],[Cultural Importance Weight]]</f>
        <v>0.12727272727272726</v>
      </c>
      <c r="E42" t="s">
        <v>10</v>
      </c>
      <c r="F42">
        <v>14</v>
      </c>
      <c r="G42">
        <f t="shared" si="2"/>
        <v>1</v>
      </c>
      <c r="H42" s="1">
        <f t="shared" si="3"/>
        <v>0.12727272727272726</v>
      </c>
      <c r="I42" t="s">
        <v>176</v>
      </c>
      <c r="J42">
        <v>24.8123869</v>
      </c>
      <c r="K42">
        <v>55.3082426</v>
      </c>
    </row>
    <row r="43" spans="1:11" x14ac:dyDescent="0.3">
      <c r="A43" t="s">
        <v>70</v>
      </c>
      <c r="B43" t="s">
        <v>34</v>
      </c>
      <c r="C43" t="s">
        <v>73</v>
      </c>
      <c r="D43" s="1">
        <f>Final_Tangible_Heritage_Zones[[#This Row],[Recognition Score]]*Final_Tangible_Heritage_Zones[[#This Row],[Cultural Importance Weight]]</f>
        <v>0.32727272727272727</v>
      </c>
      <c r="E43" t="s">
        <v>10</v>
      </c>
      <c r="F43">
        <v>12</v>
      </c>
      <c r="G43">
        <f t="shared" si="2"/>
        <v>3</v>
      </c>
      <c r="H43" s="1">
        <f t="shared" si="3"/>
        <v>0.10909090909090909</v>
      </c>
      <c r="I43" t="s">
        <v>155</v>
      </c>
      <c r="J43">
        <v>25.264652510000001</v>
      </c>
      <c r="K43">
        <v>55.299824649999998</v>
      </c>
    </row>
    <row r="44" spans="1:11" x14ac:dyDescent="0.3">
      <c r="A44" t="s">
        <v>51</v>
      </c>
      <c r="B44" t="s">
        <v>34</v>
      </c>
      <c r="C44" t="s">
        <v>35</v>
      </c>
      <c r="D44" s="1">
        <f>Final_Tangible_Heritage_Zones[[#This Row],[Recognition Score]]*Final_Tangible_Heritage_Zones[[#This Row],[Cultural Importance Weight]]</f>
        <v>0.30000000000000004</v>
      </c>
      <c r="E44" t="s">
        <v>10</v>
      </c>
      <c r="F44">
        <v>11</v>
      </c>
      <c r="G44">
        <f t="shared" si="2"/>
        <v>3</v>
      </c>
      <c r="H44" s="1">
        <f t="shared" si="3"/>
        <v>0.1</v>
      </c>
      <c r="I44" t="s">
        <v>137</v>
      </c>
      <c r="J44">
        <v>25.26249602</v>
      </c>
      <c r="K44">
        <v>55.33601882</v>
      </c>
    </row>
    <row r="45" spans="1:11" x14ac:dyDescent="0.3">
      <c r="A45" t="s">
        <v>27</v>
      </c>
      <c r="B45" t="s">
        <v>8</v>
      </c>
      <c r="C45" t="s">
        <v>20</v>
      </c>
      <c r="D45" s="1">
        <f>Final_Tangible_Heritage_Zones[[#This Row],[Recognition Score]]*Final_Tangible_Heritage_Zones[[#This Row],[Cultural Importance Weight]]</f>
        <v>9.0909090909090912E-2</v>
      </c>
      <c r="E45" t="s">
        <v>10</v>
      </c>
      <c r="F45">
        <v>10</v>
      </c>
      <c r="G45">
        <f t="shared" si="2"/>
        <v>1</v>
      </c>
      <c r="H45" s="1">
        <f t="shared" si="3"/>
        <v>9.0909090909090912E-2</v>
      </c>
      <c r="I45" t="s">
        <v>116</v>
      </c>
      <c r="J45">
        <v>25.275305233116601</v>
      </c>
      <c r="K45">
        <v>55.3160266605652</v>
      </c>
    </row>
    <row r="46" spans="1:11" x14ac:dyDescent="0.3">
      <c r="A46" t="s">
        <v>38</v>
      </c>
      <c r="B46" t="s">
        <v>19</v>
      </c>
      <c r="C46" t="s">
        <v>35</v>
      </c>
      <c r="D46" s="1">
        <f>Final_Tangible_Heritage_Zones[[#This Row],[Recognition Score]]*Final_Tangible_Heritage_Zones[[#This Row],[Cultural Importance Weight]]</f>
        <v>0.18181818181818182</v>
      </c>
      <c r="E46" t="s">
        <v>10</v>
      </c>
      <c r="F46">
        <v>10</v>
      </c>
      <c r="G46">
        <f t="shared" si="2"/>
        <v>2</v>
      </c>
      <c r="H46" s="1">
        <f t="shared" si="3"/>
        <v>9.0909090909090912E-2</v>
      </c>
      <c r="I46" t="s">
        <v>125</v>
      </c>
      <c r="J46">
        <v>25.239298309999999</v>
      </c>
      <c r="K46">
        <v>55.26725012</v>
      </c>
    </row>
    <row r="47" spans="1:11" x14ac:dyDescent="0.3">
      <c r="A47" t="s">
        <v>53</v>
      </c>
      <c r="B47" t="s">
        <v>34</v>
      </c>
      <c r="C47" t="s">
        <v>35</v>
      </c>
      <c r="D47" s="1">
        <f>Final_Tangible_Heritage_Zones[[#This Row],[Recognition Score]]*Final_Tangible_Heritage_Zones[[#This Row],[Cultural Importance Weight]]</f>
        <v>0.27272727272727271</v>
      </c>
      <c r="E47" t="s">
        <v>10</v>
      </c>
      <c r="F47">
        <v>10</v>
      </c>
      <c r="G47">
        <f t="shared" si="2"/>
        <v>3</v>
      </c>
      <c r="H47" s="1">
        <f t="shared" si="3"/>
        <v>9.0909090909090912E-2</v>
      </c>
      <c r="I47" t="s">
        <v>139</v>
      </c>
      <c r="J47">
        <v>25.210132510000001</v>
      </c>
      <c r="K47">
        <v>55.263828189999998</v>
      </c>
    </row>
    <row r="48" spans="1:11" x14ac:dyDescent="0.3">
      <c r="A48" t="s">
        <v>58</v>
      </c>
      <c r="B48" t="s">
        <v>34</v>
      </c>
      <c r="C48" t="s">
        <v>35</v>
      </c>
      <c r="D48" s="1">
        <f>Final_Tangible_Heritage_Zones[[#This Row],[Recognition Score]]*Final_Tangible_Heritage_Zones[[#This Row],[Cultural Importance Weight]]</f>
        <v>0.27272727272727271</v>
      </c>
      <c r="E48" t="s">
        <v>10</v>
      </c>
      <c r="F48">
        <v>10</v>
      </c>
      <c r="G48">
        <f t="shared" si="2"/>
        <v>3</v>
      </c>
      <c r="H48" s="1">
        <f t="shared" si="3"/>
        <v>9.0909090909090912E-2</v>
      </c>
      <c r="I48" t="s">
        <v>144</v>
      </c>
      <c r="J48">
        <v>25.283838039999999</v>
      </c>
      <c r="K48">
        <v>55.318426150000001</v>
      </c>
    </row>
    <row r="49" spans="1:11" x14ac:dyDescent="0.3">
      <c r="A49" t="s">
        <v>72</v>
      </c>
      <c r="B49" t="s">
        <v>8</v>
      </c>
      <c r="C49" t="s">
        <v>73</v>
      </c>
      <c r="D49" s="1">
        <f>Final_Tangible_Heritage_Zones[[#This Row],[Recognition Score]]*Final_Tangible_Heritage_Zones[[#This Row],[Cultural Importance Weight]]</f>
        <v>9.0909090909090912E-2</v>
      </c>
      <c r="E49" t="s">
        <v>10</v>
      </c>
      <c r="F49">
        <v>10</v>
      </c>
      <c r="G49">
        <f t="shared" si="2"/>
        <v>1</v>
      </c>
      <c r="H49" s="1">
        <f t="shared" si="3"/>
        <v>9.0909090909090912E-2</v>
      </c>
      <c r="I49" t="s">
        <v>117</v>
      </c>
      <c r="J49">
        <v>25.272630620000001</v>
      </c>
      <c r="K49">
        <v>55.305142840000002</v>
      </c>
    </row>
    <row r="50" spans="1:11" x14ac:dyDescent="0.3">
      <c r="A50" t="s">
        <v>83</v>
      </c>
      <c r="B50" t="s">
        <v>8</v>
      </c>
      <c r="C50" t="s">
        <v>81</v>
      </c>
      <c r="D50" s="1">
        <f>Final_Tangible_Heritage_Zones[[#This Row],[Recognition Score]]*Final_Tangible_Heritage_Zones[[#This Row],[Cultural Importance Weight]]</f>
        <v>9.0909090909090912E-2</v>
      </c>
      <c r="E50" t="s">
        <v>10</v>
      </c>
      <c r="F50">
        <v>10</v>
      </c>
      <c r="G50">
        <f t="shared" si="2"/>
        <v>1</v>
      </c>
      <c r="H50" s="1">
        <f t="shared" si="3"/>
        <v>9.0909090909090912E-2</v>
      </c>
      <c r="I50" t="s">
        <v>180</v>
      </c>
      <c r="J50">
        <v>24.8757172</v>
      </c>
      <c r="K50">
        <v>55.576762500000001</v>
      </c>
    </row>
    <row r="51" spans="1:11" x14ac:dyDescent="0.3">
      <c r="A51" t="s">
        <v>39</v>
      </c>
      <c r="B51" t="s">
        <v>34</v>
      </c>
      <c r="C51" t="s">
        <v>35</v>
      </c>
      <c r="D51" s="1">
        <f>Final_Tangible_Heritage_Zones[[#This Row],[Recognition Score]]*Final_Tangible_Heritage_Zones[[#This Row],[Cultural Importance Weight]]</f>
        <v>0.24545454545454545</v>
      </c>
      <c r="E51" t="s">
        <v>10</v>
      </c>
      <c r="F51">
        <v>9</v>
      </c>
      <c r="G51">
        <f t="shared" si="2"/>
        <v>3</v>
      </c>
      <c r="H51" s="1">
        <f t="shared" si="3"/>
        <v>8.1818181818181818E-2</v>
      </c>
      <c r="I51" t="s">
        <v>126</v>
      </c>
      <c r="J51">
        <v>25.24053</v>
      </c>
      <c r="K51">
        <v>55.268843580000002</v>
      </c>
    </row>
    <row r="52" spans="1:11" x14ac:dyDescent="0.3">
      <c r="A52" t="s">
        <v>62</v>
      </c>
      <c r="B52" t="s">
        <v>34</v>
      </c>
      <c r="C52" t="s">
        <v>35</v>
      </c>
      <c r="D52" s="1">
        <f>Final_Tangible_Heritage_Zones[[#This Row],[Recognition Score]]*Final_Tangible_Heritage_Zones[[#This Row],[Cultural Importance Weight]]</f>
        <v>0.24545454545454545</v>
      </c>
      <c r="E52" t="s">
        <v>10</v>
      </c>
      <c r="F52">
        <v>9</v>
      </c>
      <c r="G52">
        <f t="shared" si="2"/>
        <v>3</v>
      </c>
      <c r="H52" s="1">
        <f t="shared" si="3"/>
        <v>8.1818181818181818E-2</v>
      </c>
      <c r="I52" t="s">
        <v>148</v>
      </c>
      <c r="J52">
        <v>25.233639459999999</v>
      </c>
      <c r="K52">
        <v>55.382426809999998</v>
      </c>
    </row>
    <row r="53" spans="1:11" x14ac:dyDescent="0.3">
      <c r="A53" t="s">
        <v>77</v>
      </c>
      <c r="B53" t="s">
        <v>8</v>
      </c>
      <c r="C53" t="s">
        <v>73</v>
      </c>
      <c r="D53" s="1">
        <f>Final_Tangible_Heritage_Zones[[#This Row],[Recognition Score]]*Final_Tangible_Heritage_Zones[[#This Row],[Cultural Importance Weight]]</f>
        <v>8.1818181818181818E-2</v>
      </c>
      <c r="E53" t="s">
        <v>10</v>
      </c>
      <c r="F53">
        <v>9</v>
      </c>
      <c r="G53">
        <f t="shared" si="2"/>
        <v>1</v>
      </c>
      <c r="H53" s="1">
        <f t="shared" si="3"/>
        <v>8.1818181818181818E-2</v>
      </c>
      <c r="I53" t="s">
        <v>159</v>
      </c>
      <c r="J53">
        <v>25.260509370000001</v>
      </c>
      <c r="K53">
        <v>55.314920549999997</v>
      </c>
    </row>
    <row r="54" spans="1:11" x14ac:dyDescent="0.3">
      <c r="A54" t="s">
        <v>84</v>
      </c>
      <c r="B54" t="s">
        <v>8</v>
      </c>
      <c r="C54" t="s">
        <v>81</v>
      </c>
      <c r="D54" s="1">
        <f>Final_Tangible_Heritage_Zones[[#This Row],[Recognition Score]]*Final_Tangible_Heritage_Zones[[#This Row],[Cultural Importance Weight]]</f>
        <v>8.1818181818181818E-2</v>
      </c>
      <c r="E54" t="s">
        <v>10</v>
      </c>
      <c r="F54">
        <v>9</v>
      </c>
      <c r="G54">
        <f t="shared" si="2"/>
        <v>1</v>
      </c>
      <c r="H54" s="1">
        <f t="shared" si="3"/>
        <v>8.1818181818181818E-2</v>
      </c>
      <c r="I54" t="s">
        <v>178</v>
      </c>
      <c r="J54">
        <v>24.930024199999998</v>
      </c>
      <c r="K54">
        <v>54.9284471</v>
      </c>
    </row>
    <row r="55" spans="1:11" x14ac:dyDescent="0.3">
      <c r="A55" t="s">
        <v>29</v>
      </c>
      <c r="B55" t="s">
        <v>8</v>
      </c>
      <c r="C55" t="s">
        <v>20</v>
      </c>
      <c r="D55" s="1">
        <f>Final_Tangible_Heritage_Zones[[#This Row],[Recognition Score]]*Final_Tangible_Heritage_Zones[[#This Row],[Cultural Importance Weight]]</f>
        <v>7.2727272727272724E-2</v>
      </c>
      <c r="E55" t="s">
        <v>10</v>
      </c>
      <c r="F55">
        <v>8</v>
      </c>
      <c r="G55">
        <f t="shared" si="2"/>
        <v>1</v>
      </c>
      <c r="H55" s="1">
        <f t="shared" si="3"/>
        <v>7.2727272727272724E-2</v>
      </c>
      <c r="I55" t="s">
        <v>118</v>
      </c>
      <c r="J55">
        <v>25.267503620131201</v>
      </c>
      <c r="K55">
        <v>55.289275095129099</v>
      </c>
    </row>
    <row r="56" spans="1:11" x14ac:dyDescent="0.3">
      <c r="A56" t="s">
        <v>14</v>
      </c>
      <c r="B56" t="s">
        <v>8</v>
      </c>
      <c r="C56" t="s">
        <v>9</v>
      </c>
      <c r="D56" s="1">
        <f>Final_Tangible_Heritage_Zones[[#This Row],[Recognition Score]]*Final_Tangible_Heritage_Zones[[#This Row],[Cultural Importance Weight]]</f>
        <v>6.363636363636363E-2</v>
      </c>
      <c r="E56" t="s">
        <v>10</v>
      </c>
      <c r="F56">
        <v>7</v>
      </c>
      <c r="G56">
        <f t="shared" si="2"/>
        <v>1</v>
      </c>
      <c r="H56" s="1">
        <f t="shared" si="3"/>
        <v>6.363636363636363E-2</v>
      </c>
      <c r="I56" t="s">
        <v>102</v>
      </c>
      <c r="J56">
        <v>24.907846599999999</v>
      </c>
      <c r="K56">
        <v>55.6119725</v>
      </c>
    </row>
    <row r="57" spans="1:11" x14ac:dyDescent="0.3">
      <c r="A57" t="s">
        <v>71</v>
      </c>
      <c r="B57" t="s">
        <v>19</v>
      </c>
      <c r="C57" t="s">
        <v>73</v>
      </c>
      <c r="D57" s="1">
        <f>Final_Tangible_Heritage_Zones[[#This Row],[Recognition Score]]*Final_Tangible_Heritage_Zones[[#This Row],[Cultural Importance Weight]]</f>
        <v>0.12727272727272726</v>
      </c>
      <c r="E57" t="s">
        <v>10</v>
      </c>
      <c r="F57">
        <v>7</v>
      </c>
      <c r="G57">
        <f t="shared" si="2"/>
        <v>2</v>
      </c>
      <c r="H57" s="1">
        <f t="shared" si="3"/>
        <v>6.363636363636363E-2</v>
      </c>
      <c r="I57" t="s">
        <v>156</v>
      </c>
      <c r="J57">
        <v>25.267810919999999</v>
      </c>
      <c r="K57">
        <v>55.296347670000003</v>
      </c>
    </row>
    <row r="58" spans="1:11" x14ac:dyDescent="0.3">
      <c r="A58" t="s">
        <v>168</v>
      </c>
      <c r="B58" t="s">
        <v>8</v>
      </c>
      <c r="C58" t="s">
        <v>93</v>
      </c>
      <c r="D58" s="1">
        <f>Final_Tangible_Heritage_Zones[[#This Row],[Recognition Score]]*Final_Tangible_Heritage_Zones[[#This Row],[Cultural Importance Weight]]</f>
        <v>6.363636363636363E-2</v>
      </c>
      <c r="E58" t="s">
        <v>91</v>
      </c>
      <c r="F58">
        <v>7</v>
      </c>
      <c r="G58">
        <f t="shared" si="2"/>
        <v>1</v>
      </c>
      <c r="H58" s="1">
        <f t="shared" si="3"/>
        <v>6.363636363636363E-2</v>
      </c>
      <c r="I58" t="s">
        <v>167</v>
      </c>
      <c r="J58">
        <v>25.1019364</v>
      </c>
      <c r="K58">
        <v>55.239421399999998</v>
      </c>
    </row>
    <row r="59" spans="1:11" x14ac:dyDescent="0.3">
      <c r="A59" t="s">
        <v>25</v>
      </c>
      <c r="B59" t="s">
        <v>8</v>
      </c>
      <c r="C59" t="s">
        <v>20</v>
      </c>
      <c r="D59" s="1">
        <f>Final_Tangible_Heritage_Zones[[#This Row],[Recognition Score]]*Final_Tangible_Heritage_Zones[[#This Row],[Cultural Importance Weight]]</f>
        <v>5.4545454545454543E-2</v>
      </c>
      <c r="E59" t="s">
        <v>10</v>
      </c>
      <c r="F59">
        <v>6</v>
      </c>
      <c r="G59">
        <f t="shared" si="2"/>
        <v>1</v>
      </c>
      <c r="H59" s="1">
        <f t="shared" si="3"/>
        <v>5.4545454545454543E-2</v>
      </c>
      <c r="I59" t="s">
        <v>113</v>
      </c>
      <c r="J59">
        <v>25.268405058951402</v>
      </c>
      <c r="K59">
        <v>55.295069567024498</v>
      </c>
    </row>
    <row r="60" spans="1:11" x14ac:dyDescent="0.3">
      <c r="A60" t="s">
        <v>56</v>
      </c>
      <c r="B60" t="s">
        <v>19</v>
      </c>
      <c r="C60" t="s">
        <v>35</v>
      </c>
      <c r="D60" s="1">
        <f>Final_Tangible_Heritage_Zones[[#This Row],[Recognition Score]]*Final_Tangible_Heritage_Zones[[#This Row],[Cultural Importance Weight]]</f>
        <v>0.10909090909090909</v>
      </c>
      <c r="E60" t="s">
        <v>10</v>
      </c>
      <c r="F60">
        <v>6</v>
      </c>
      <c r="G60">
        <f t="shared" si="2"/>
        <v>2</v>
      </c>
      <c r="H60" s="1">
        <f t="shared" si="3"/>
        <v>5.4545454545454543E-2</v>
      </c>
      <c r="I60" t="s">
        <v>142</v>
      </c>
      <c r="J60">
        <v>25.267985719999999</v>
      </c>
      <c r="K60">
        <v>55.318388540000001</v>
      </c>
    </row>
    <row r="61" spans="1:11" x14ac:dyDescent="0.3">
      <c r="A61" t="s">
        <v>88</v>
      </c>
      <c r="B61" t="s">
        <v>8</v>
      </c>
      <c r="C61" t="s">
        <v>81</v>
      </c>
      <c r="D61" s="1">
        <f>Final_Tangible_Heritage_Zones[[#This Row],[Recognition Score]]*Final_Tangible_Heritage_Zones[[#This Row],[Cultural Importance Weight]]</f>
        <v>5.4545454545454543E-2</v>
      </c>
      <c r="E61" t="s">
        <v>10</v>
      </c>
      <c r="F61">
        <v>6</v>
      </c>
      <c r="G61">
        <f t="shared" si="2"/>
        <v>1</v>
      </c>
      <c r="H61" s="1">
        <f t="shared" si="3"/>
        <v>5.4545454545454543E-2</v>
      </c>
      <c r="I61" t="s">
        <v>184</v>
      </c>
      <c r="J61">
        <v>25.126999999999999</v>
      </c>
      <c r="K61">
        <v>55.688929999999999</v>
      </c>
    </row>
    <row r="62" spans="1:11" x14ac:dyDescent="0.3">
      <c r="A62" t="s">
        <v>95</v>
      </c>
      <c r="B62" t="s">
        <v>8</v>
      </c>
      <c r="C62" t="s">
        <v>93</v>
      </c>
      <c r="D62" s="1">
        <f>Final_Tangible_Heritage_Zones[[#This Row],[Recognition Score]]*Final_Tangible_Heritage_Zones[[#This Row],[Cultural Importance Weight]]</f>
        <v>5.4545454545454543E-2</v>
      </c>
      <c r="E62" t="s">
        <v>91</v>
      </c>
      <c r="F62">
        <v>6</v>
      </c>
      <c r="G62">
        <f t="shared" si="2"/>
        <v>1</v>
      </c>
      <c r="H62" s="1">
        <f t="shared" si="3"/>
        <v>5.4545454545454543E-2</v>
      </c>
      <c r="I62" t="s">
        <v>175</v>
      </c>
      <c r="J62">
        <v>25.071688699999999</v>
      </c>
      <c r="K62">
        <v>55.308434699999999</v>
      </c>
    </row>
    <row r="63" spans="1:11" x14ac:dyDescent="0.3">
      <c r="A63" t="s">
        <v>96</v>
      </c>
      <c r="B63" t="s">
        <v>8</v>
      </c>
      <c r="C63" t="s">
        <v>93</v>
      </c>
      <c r="D63" s="1">
        <f>Final_Tangible_Heritage_Zones[[#This Row],[Recognition Score]]*Final_Tangible_Heritage_Zones[[#This Row],[Cultural Importance Weight]]</f>
        <v>5.4545454545454543E-2</v>
      </c>
      <c r="E63" t="s">
        <v>91</v>
      </c>
      <c r="F63">
        <v>6</v>
      </c>
      <c r="G63">
        <f t="shared" si="2"/>
        <v>1</v>
      </c>
      <c r="H63" s="1">
        <f t="shared" si="3"/>
        <v>5.4545454545454543E-2</v>
      </c>
      <c r="I63" t="s">
        <v>165</v>
      </c>
      <c r="J63">
        <v>24.961107992236599</v>
      </c>
      <c r="K63">
        <v>55.150658908608499</v>
      </c>
    </row>
    <row r="64" spans="1:11" x14ac:dyDescent="0.3">
      <c r="A64" t="s">
        <v>16</v>
      </c>
      <c r="B64" t="s">
        <v>8</v>
      </c>
      <c r="C64" t="s">
        <v>9</v>
      </c>
      <c r="D64" s="1">
        <f>Final_Tangible_Heritage_Zones[[#This Row],[Recognition Score]]*Final_Tangible_Heritage_Zones[[#This Row],[Cultural Importance Weight]]</f>
        <v>4.5454545454545456E-2</v>
      </c>
      <c r="E64" t="s">
        <v>10</v>
      </c>
      <c r="F64">
        <v>5</v>
      </c>
      <c r="G64">
        <f t="shared" si="2"/>
        <v>1</v>
      </c>
      <c r="H64" s="1">
        <f t="shared" si="3"/>
        <v>4.5454545454545456E-2</v>
      </c>
      <c r="I64" t="s">
        <v>103</v>
      </c>
      <c r="J64">
        <v>24.664183399999999</v>
      </c>
      <c r="K64">
        <v>55.171025100000001</v>
      </c>
    </row>
    <row r="65" spans="1:11" x14ac:dyDescent="0.3">
      <c r="A65" t="s">
        <v>59</v>
      </c>
      <c r="B65" t="s">
        <v>34</v>
      </c>
      <c r="C65" t="s">
        <v>35</v>
      </c>
      <c r="D65" s="1">
        <f>Final_Tangible_Heritage_Zones[[#This Row],[Recognition Score]]*Final_Tangible_Heritage_Zones[[#This Row],[Cultural Importance Weight]]</f>
        <v>0.13636363636363635</v>
      </c>
      <c r="E65" t="s">
        <v>10</v>
      </c>
      <c r="F65">
        <v>5</v>
      </c>
      <c r="G65">
        <f t="shared" si="2"/>
        <v>3</v>
      </c>
      <c r="H65" s="1">
        <f t="shared" si="3"/>
        <v>4.5454545454545456E-2</v>
      </c>
      <c r="I65" t="s">
        <v>145</v>
      </c>
      <c r="J65">
        <v>25.270537189999999</v>
      </c>
      <c r="K65">
        <v>55.315631410000002</v>
      </c>
    </row>
    <row r="66" spans="1:11" x14ac:dyDescent="0.3">
      <c r="A66" t="s">
        <v>65</v>
      </c>
      <c r="B66" t="s">
        <v>8</v>
      </c>
      <c r="C66" t="s">
        <v>35</v>
      </c>
      <c r="D66" s="1">
        <f>Final_Tangible_Heritage_Zones[[#This Row],[Recognition Score]]*Final_Tangible_Heritage_Zones[[#This Row],[Cultural Importance Weight]]</f>
        <v>4.5454545454545456E-2</v>
      </c>
      <c r="E66" t="s">
        <v>10</v>
      </c>
      <c r="F66">
        <v>5</v>
      </c>
      <c r="G66">
        <f t="shared" ref="G66:G84" si="4">IF(B66="High", 3, IF(B66="Medium", 2, IF(B66="Low", 1, "")))</f>
        <v>1</v>
      </c>
      <c r="H66" s="1">
        <f t="shared" ref="H66:H84" si="5">F66 / MAX($F$2:$F$100)</f>
        <v>4.5454545454545456E-2</v>
      </c>
      <c r="I66" t="s">
        <v>151</v>
      </c>
      <c r="J66">
        <v>24.804693709999999</v>
      </c>
      <c r="K66">
        <v>56.126031009999998</v>
      </c>
    </row>
    <row r="67" spans="1:11" x14ac:dyDescent="0.3">
      <c r="A67" t="s">
        <v>49</v>
      </c>
      <c r="B67" t="s">
        <v>34</v>
      </c>
      <c r="C67" t="s">
        <v>35</v>
      </c>
      <c r="D67" s="1">
        <f>Final_Tangible_Heritage_Zones[[#This Row],[Recognition Score]]*Final_Tangible_Heritage_Zones[[#This Row],[Cultural Importance Weight]]</f>
        <v>0.10909090909090909</v>
      </c>
      <c r="E67" t="s">
        <v>10</v>
      </c>
      <c r="F67">
        <v>4</v>
      </c>
      <c r="G67">
        <f t="shared" si="4"/>
        <v>3</v>
      </c>
      <c r="H67" s="1">
        <f t="shared" si="5"/>
        <v>3.6363636363636362E-2</v>
      </c>
      <c r="I67" t="s">
        <v>135</v>
      </c>
      <c r="J67">
        <v>25.246626599999999</v>
      </c>
      <c r="K67">
        <v>55.318956460000003</v>
      </c>
    </row>
    <row r="68" spans="1:11" x14ac:dyDescent="0.3">
      <c r="A68" t="s">
        <v>87</v>
      </c>
      <c r="B68" t="s">
        <v>8</v>
      </c>
      <c r="C68" t="s">
        <v>81</v>
      </c>
      <c r="D68" s="1">
        <f>Final_Tangible_Heritage_Zones[[#This Row],[Recognition Score]]*Final_Tangible_Heritage_Zones[[#This Row],[Cultural Importance Weight]]</f>
        <v>3.6363636363636362E-2</v>
      </c>
      <c r="E68" t="s">
        <v>10</v>
      </c>
      <c r="F68">
        <v>4</v>
      </c>
      <c r="G68">
        <f t="shared" si="4"/>
        <v>1</v>
      </c>
      <c r="H68" s="1">
        <f t="shared" si="5"/>
        <v>3.6363636363636362E-2</v>
      </c>
      <c r="I68" t="s">
        <v>182</v>
      </c>
      <c r="J68">
        <v>24.945340000000002</v>
      </c>
      <c r="K68">
        <v>55.640180000000001</v>
      </c>
    </row>
    <row r="69" spans="1:11" x14ac:dyDescent="0.3">
      <c r="A69" t="s">
        <v>94</v>
      </c>
      <c r="B69" t="s">
        <v>8</v>
      </c>
      <c r="C69" t="s">
        <v>93</v>
      </c>
      <c r="D69" s="1">
        <f>Final_Tangible_Heritage_Zones[[#This Row],[Recognition Score]]*Final_Tangible_Heritage_Zones[[#This Row],[Cultural Importance Weight]]</f>
        <v>3.6363636363636362E-2</v>
      </c>
      <c r="E69" t="s">
        <v>91</v>
      </c>
      <c r="F69">
        <v>4</v>
      </c>
      <c r="G69">
        <f t="shared" si="4"/>
        <v>1</v>
      </c>
      <c r="H69" s="1">
        <f t="shared" si="5"/>
        <v>3.6363636363636362E-2</v>
      </c>
      <c r="I69" t="s">
        <v>166</v>
      </c>
      <c r="J69">
        <v>25.197229499999999</v>
      </c>
      <c r="K69">
        <v>55.279746999999901</v>
      </c>
    </row>
    <row r="70" spans="1:11" x14ac:dyDescent="0.3">
      <c r="A70" t="s">
        <v>170</v>
      </c>
      <c r="B70" t="s">
        <v>8</v>
      </c>
      <c r="C70" t="s">
        <v>93</v>
      </c>
      <c r="D70" s="1">
        <f>Final_Tangible_Heritage_Zones[[#This Row],[Recognition Score]]*Final_Tangible_Heritage_Zones[[#This Row],[Cultural Importance Weight]]</f>
        <v>3.6363636363636362E-2</v>
      </c>
      <c r="E70" t="s">
        <v>91</v>
      </c>
      <c r="F70">
        <v>4</v>
      </c>
      <c r="G70">
        <f t="shared" si="4"/>
        <v>1</v>
      </c>
      <c r="H70" s="1">
        <f t="shared" si="5"/>
        <v>3.6363636363636362E-2</v>
      </c>
      <c r="I70" t="s">
        <v>169</v>
      </c>
      <c r="J70">
        <v>25.118106999999998</v>
      </c>
      <c r="K70">
        <v>55.200608000000003</v>
      </c>
    </row>
    <row r="71" spans="1:11" x14ac:dyDescent="0.3">
      <c r="A71" t="s">
        <v>57</v>
      </c>
      <c r="B71" t="s">
        <v>8</v>
      </c>
      <c r="C71" t="s">
        <v>35</v>
      </c>
      <c r="D71" s="1">
        <f>Final_Tangible_Heritage_Zones[[#This Row],[Recognition Score]]*Final_Tangible_Heritage_Zones[[#This Row],[Cultural Importance Weight]]</f>
        <v>2.7272727272727271E-2</v>
      </c>
      <c r="E71" t="s">
        <v>10</v>
      </c>
      <c r="F71">
        <v>3</v>
      </c>
      <c r="G71">
        <f t="shared" si="4"/>
        <v>1</v>
      </c>
      <c r="H71" s="1">
        <f t="shared" si="5"/>
        <v>2.7272727272727271E-2</v>
      </c>
      <c r="I71" t="s">
        <v>143</v>
      </c>
      <c r="J71">
        <v>25.24956529</v>
      </c>
      <c r="K71">
        <v>55.307297599999998</v>
      </c>
    </row>
    <row r="72" spans="1:11" x14ac:dyDescent="0.3">
      <c r="A72" t="s">
        <v>63</v>
      </c>
      <c r="B72" t="s">
        <v>8</v>
      </c>
      <c r="C72" t="s">
        <v>35</v>
      </c>
      <c r="D72" s="1">
        <f>Final_Tangible_Heritage_Zones[[#This Row],[Recognition Score]]*Final_Tangible_Heritage_Zones[[#This Row],[Cultural Importance Weight]]</f>
        <v>2.7272727272727271E-2</v>
      </c>
      <c r="E72" t="s">
        <v>10</v>
      </c>
      <c r="F72">
        <v>3</v>
      </c>
      <c r="G72">
        <f t="shared" si="4"/>
        <v>1</v>
      </c>
      <c r="H72" s="1">
        <f t="shared" si="5"/>
        <v>2.7272727272727271E-2</v>
      </c>
      <c r="I72" t="s">
        <v>149</v>
      </c>
      <c r="J72">
        <v>25.247620229999999</v>
      </c>
      <c r="K72">
        <v>55.315269280000003</v>
      </c>
    </row>
    <row r="73" spans="1:11" x14ac:dyDescent="0.3">
      <c r="A73" t="s">
        <v>66</v>
      </c>
      <c r="B73" t="s">
        <v>34</v>
      </c>
      <c r="C73" t="s">
        <v>35</v>
      </c>
      <c r="D73" s="1">
        <f>Final_Tangible_Heritage_Zones[[#This Row],[Recognition Score]]*Final_Tangible_Heritage_Zones[[#This Row],[Cultural Importance Weight]]</f>
        <v>8.1818181818181818E-2</v>
      </c>
      <c r="E73" t="s">
        <v>10</v>
      </c>
      <c r="F73">
        <v>3</v>
      </c>
      <c r="G73">
        <f t="shared" si="4"/>
        <v>3</v>
      </c>
      <c r="H73" s="1">
        <f t="shared" si="5"/>
        <v>2.7272727272727271E-2</v>
      </c>
      <c r="I73" t="s">
        <v>152</v>
      </c>
      <c r="J73">
        <v>25.264259819999999</v>
      </c>
      <c r="K73">
        <v>55.298233240000002</v>
      </c>
    </row>
    <row r="74" spans="1:11" x14ac:dyDescent="0.3">
      <c r="A74" t="s">
        <v>92</v>
      </c>
      <c r="B74" t="s">
        <v>8</v>
      </c>
      <c r="C74" t="s">
        <v>93</v>
      </c>
      <c r="D74" s="1">
        <f>Final_Tangible_Heritage_Zones[[#This Row],[Recognition Score]]*Final_Tangible_Heritage_Zones[[#This Row],[Cultural Importance Weight]]</f>
        <v>2.7272727272727271E-2</v>
      </c>
      <c r="E74" t="s">
        <v>91</v>
      </c>
      <c r="F74">
        <v>3</v>
      </c>
      <c r="G74">
        <f t="shared" si="4"/>
        <v>1</v>
      </c>
      <c r="H74" s="1">
        <f t="shared" si="5"/>
        <v>2.7272727272727271E-2</v>
      </c>
      <c r="I74" t="s">
        <v>164</v>
      </c>
      <c r="J74">
        <v>25.197196999999999</v>
      </c>
      <c r="K74">
        <v>55.274376399999902</v>
      </c>
    </row>
    <row r="75" spans="1:11" x14ac:dyDescent="0.3">
      <c r="A75" t="s">
        <v>50</v>
      </c>
      <c r="B75" t="s">
        <v>8</v>
      </c>
      <c r="C75" t="s">
        <v>35</v>
      </c>
      <c r="D75" s="1">
        <f>Final_Tangible_Heritage_Zones[[#This Row],[Recognition Score]]*Final_Tangible_Heritage_Zones[[#This Row],[Cultural Importance Weight]]</f>
        <v>1.8181818181818181E-2</v>
      </c>
      <c r="E75" t="s">
        <v>10</v>
      </c>
      <c r="F75">
        <v>2</v>
      </c>
      <c r="G75">
        <f t="shared" si="4"/>
        <v>1</v>
      </c>
      <c r="H75" s="1">
        <f t="shared" si="5"/>
        <v>1.8181818181818181E-2</v>
      </c>
      <c r="I75" t="s">
        <v>136</v>
      </c>
      <c r="J75">
        <v>25.266291150000001</v>
      </c>
      <c r="K75">
        <v>55.293281749999998</v>
      </c>
    </row>
    <row r="76" spans="1:11" x14ac:dyDescent="0.3">
      <c r="A76" t="s">
        <v>74</v>
      </c>
      <c r="B76" t="s">
        <v>19</v>
      </c>
      <c r="C76" t="s">
        <v>73</v>
      </c>
      <c r="D76" s="1">
        <f>Final_Tangible_Heritage_Zones[[#This Row],[Recognition Score]]*Final_Tangible_Heritage_Zones[[#This Row],[Cultural Importance Weight]]</f>
        <v>3.6363636363636362E-2</v>
      </c>
      <c r="E76" t="s">
        <v>10</v>
      </c>
      <c r="F76">
        <v>2</v>
      </c>
      <c r="G76">
        <f t="shared" si="4"/>
        <v>2</v>
      </c>
      <c r="H76" s="1">
        <f t="shared" si="5"/>
        <v>1.8181818181818181E-2</v>
      </c>
      <c r="I76" t="s">
        <v>162</v>
      </c>
      <c r="J76">
        <v>25.267628800000001</v>
      </c>
      <c r="K76">
        <v>55.288967399999997</v>
      </c>
    </row>
    <row r="77" spans="1:11" x14ac:dyDescent="0.3">
      <c r="A77" t="s">
        <v>75</v>
      </c>
      <c r="B77" t="s">
        <v>8</v>
      </c>
      <c r="C77" t="s">
        <v>73</v>
      </c>
      <c r="D77" s="1">
        <f>Final_Tangible_Heritage_Zones[[#This Row],[Recognition Score]]*Final_Tangible_Heritage_Zones[[#This Row],[Cultural Importance Weight]]</f>
        <v>1.8181818181818181E-2</v>
      </c>
      <c r="E77" t="s">
        <v>10</v>
      </c>
      <c r="F77">
        <v>2</v>
      </c>
      <c r="G77">
        <f t="shared" si="4"/>
        <v>1</v>
      </c>
      <c r="H77" s="1">
        <f t="shared" si="5"/>
        <v>1.8181818181818181E-2</v>
      </c>
      <c r="I77" t="s">
        <v>157</v>
      </c>
      <c r="J77">
        <v>25.271955210000002</v>
      </c>
      <c r="K77">
        <v>55.2987264</v>
      </c>
    </row>
    <row r="78" spans="1:11" x14ac:dyDescent="0.3">
      <c r="A78" t="s">
        <v>86</v>
      </c>
      <c r="B78" t="s">
        <v>8</v>
      </c>
      <c r="C78" t="s">
        <v>81</v>
      </c>
      <c r="D78" s="1">
        <f>Final_Tangible_Heritage_Zones[[#This Row],[Recognition Score]]*Final_Tangible_Heritage_Zones[[#This Row],[Cultural Importance Weight]]</f>
        <v>1.8181818181818181E-2</v>
      </c>
      <c r="E78" t="s">
        <v>10</v>
      </c>
      <c r="F78">
        <v>2</v>
      </c>
      <c r="G78">
        <f t="shared" si="4"/>
        <v>1</v>
      </c>
      <c r="H78" s="1">
        <f t="shared" si="5"/>
        <v>1.8181818181818181E-2</v>
      </c>
      <c r="I78" t="s">
        <v>183</v>
      </c>
      <c r="J78">
        <v>25.003851300000001</v>
      </c>
      <c r="K78">
        <v>55.712280300000003</v>
      </c>
    </row>
    <row r="79" spans="1:11" x14ac:dyDescent="0.3">
      <c r="A79" t="s">
        <v>64</v>
      </c>
      <c r="B79" t="s">
        <v>8</v>
      </c>
      <c r="C79" t="s">
        <v>35</v>
      </c>
      <c r="D79" s="1">
        <f>Final_Tangible_Heritage_Zones[[#This Row],[Recognition Score]]*Final_Tangible_Heritage_Zones[[#This Row],[Cultural Importance Weight]]</f>
        <v>9.0909090909090905E-3</v>
      </c>
      <c r="E79" t="s">
        <v>10</v>
      </c>
      <c r="F79">
        <v>1</v>
      </c>
      <c r="G79">
        <f t="shared" si="4"/>
        <v>1</v>
      </c>
      <c r="H79" s="1">
        <f t="shared" si="5"/>
        <v>9.0909090909090905E-3</v>
      </c>
      <c r="I79" t="s">
        <v>150</v>
      </c>
      <c r="J79">
        <v>24.793328599999999</v>
      </c>
      <c r="K79">
        <v>56.115707120000003</v>
      </c>
    </row>
    <row r="80" spans="1:11" x14ac:dyDescent="0.3">
      <c r="A80" t="s">
        <v>172</v>
      </c>
      <c r="B80" t="s">
        <v>8</v>
      </c>
      <c r="C80" t="s">
        <v>93</v>
      </c>
      <c r="D80" s="1">
        <f>Final_Tangible_Heritage_Zones[[#This Row],[Recognition Score]]*Final_Tangible_Heritage_Zones[[#This Row],[Cultural Importance Weight]]</f>
        <v>9.0909090909090905E-3</v>
      </c>
      <c r="E80" t="s">
        <v>91</v>
      </c>
      <c r="F80">
        <v>1</v>
      </c>
      <c r="G80">
        <f t="shared" si="4"/>
        <v>1</v>
      </c>
      <c r="H80" s="1">
        <f t="shared" si="5"/>
        <v>9.0909090909090905E-3</v>
      </c>
      <c r="I80" t="s">
        <v>171</v>
      </c>
      <c r="J80">
        <v>25.080167400000001</v>
      </c>
      <c r="K80">
        <v>55.123849399999997</v>
      </c>
    </row>
    <row r="81" spans="1:11" x14ac:dyDescent="0.3">
      <c r="A81" t="s">
        <v>174</v>
      </c>
      <c r="B81" t="s">
        <v>8</v>
      </c>
      <c r="C81" t="s">
        <v>93</v>
      </c>
      <c r="D81" s="1">
        <f>Final_Tangible_Heritage_Zones[[#This Row],[Recognition Score]]*Final_Tangible_Heritage_Zones[[#This Row],[Cultural Importance Weight]]</f>
        <v>9.0909090909090905E-3</v>
      </c>
      <c r="E81" t="s">
        <v>91</v>
      </c>
      <c r="F81">
        <v>1</v>
      </c>
      <c r="G81">
        <f t="shared" si="4"/>
        <v>1</v>
      </c>
      <c r="H81" s="1">
        <f t="shared" si="5"/>
        <v>9.0909090909090905E-3</v>
      </c>
      <c r="I81" t="s">
        <v>173</v>
      </c>
      <c r="J81">
        <v>25.1411914</v>
      </c>
      <c r="K81">
        <v>55.185246799999902</v>
      </c>
    </row>
    <row r="82" spans="1:11" x14ac:dyDescent="0.3">
      <c r="A82" t="s">
        <v>30</v>
      </c>
      <c r="B82" t="s">
        <v>8</v>
      </c>
      <c r="C82" t="s">
        <v>20</v>
      </c>
      <c r="D82" s="1">
        <f>Final_Tangible_Heritage_Zones[[#This Row],[Recognition Score]]*Final_Tangible_Heritage_Zones[[#This Row],[Cultural Importance Weight]]</f>
        <v>0</v>
      </c>
      <c r="E82" t="s">
        <v>10</v>
      </c>
      <c r="F82">
        <v>0</v>
      </c>
      <c r="G82">
        <f t="shared" si="4"/>
        <v>1</v>
      </c>
      <c r="H82" s="1">
        <f t="shared" si="5"/>
        <v>0</v>
      </c>
      <c r="I82" t="s">
        <v>119</v>
      </c>
      <c r="J82">
        <v>25.269321300000001</v>
      </c>
      <c r="K82">
        <v>55.290777300000002</v>
      </c>
    </row>
    <row r="83" spans="1:11" x14ac:dyDescent="0.3">
      <c r="A83" t="s">
        <v>79</v>
      </c>
      <c r="B83" t="s">
        <v>8</v>
      </c>
      <c r="C83" t="s">
        <v>73</v>
      </c>
      <c r="D83" s="1">
        <f>Final_Tangible_Heritage_Zones[[#This Row],[Recognition Score]]*Final_Tangible_Heritage_Zones[[#This Row],[Cultural Importance Weight]]</f>
        <v>0</v>
      </c>
      <c r="E83" t="s">
        <v>10</v>
      </c>
      <c r="F83">
        <v>0</v>
      </c>
      <c r="G83">
        <f t="shared" si="4"/>
        <v>1</v>
      </c>
      <c r="H83" s="1">
        <f t="shared" si="5"/>
        <v>0</v>
      </c>
      <c r="I83" t="s">
        <v>161</v>
      </c>
      <c r="J83">
        <v>25.143115699999999</v>
      </c>
      <c r="K83">
        <v>55.224612699999902</v>
      </c>
    </row>
    <row r="84" spans="1:11" x14ac:dyDescent="0.3">
      <c r="A84" t="s">
        <v>89</v>
      </c>
      <c r="B84" t="s">
        <v>8</v>
      </c>
      <c r="C84" t="s">
        <v>81</v>
      </c>
      <c r="D84" s="1">
        <f>Final_Tangible_Heritage_Zones[[#This Row],[Recognition Score]]*Final_Tangible_Heritage_Zones[[#This Row],[Cultural Importance Weight]]</f>
        <v>0</v>
      </c>
      <c r="E84" t="s">
        <v>10</v>
      </c>
      <c r="F84">
        <v>0</v>
      </c>
      <c r="G84">
        <f t="shared" si="4"/>
        <v>1</v>
      </c>
      <c r="H84" s="1">
        <f t="shared" si="5"/>
        <v>0</v>
      </c>
      <c r="I84" t="s">
        <v>185</v>
      </c>
      <c r="J84">
        <v>24.9422289</v>
      </c>
      <c r="K84">
        <v>55.808410700000003</v>
      </c>
    </row>
  </sheetData>
  <phoneticPr fontId="1" type="noConversion"/>
  <pageMargins left="0.7" right="0.7" top="0.75" bottom="0.75" header="0.3" footer="0.3"/>
  <pageSetup paperSize="9" orientation="portrait" horizontalDpi="4294967294" verticalDpi="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58EAD-04F6-4592-9C49-DE3C2DADF010}">
  <dimension ref="A1:G29"/>
  <sheetViews>
    <sheetView tabSelected="1" workbookViewId="0">
      <selection activeCell="E1" sqref="E1"/>
    </sheetView>
  </sheetViews>
  <sheetFormatPr defaultRowHeight="14.4" x14ac:dyDescent="0.3"/>
  <cols>
    <col min="1" max="1" width="57.109375" style="3" bestFit="1" customWidth="1"/>
    <col min="2" max="2" width="12" style="3" customWidth="1"/>
    <col min="3" max="3" width="11.21875" style="3" customWidth="1"/>
    <col min="4" max="4" width="11.44140625" style="3" customWidth="1"/>
    <col min="5" max="5" width="11.77734375" style="3" customWidth="1"/>
    <col min="6" max="6" width="9.21875" style="3" customWidth="1"/>
    <col min="7" max="7" width="41" style="3" bestFit="1" customWidth="1"/>
  </cols>
  <sheetData>
    <row r="1" spans="1:7" s="2" customFormat="1" ht="43.2" x14ac:dyDescent="0.3">
      <c r="A1" s="2" t="s">
        <v>302</v>
      </c>
      <c r="B1" s="2" t="s">
        <v>1</v>
      </c>
      <c r="C1" s="2" t="s">
        <v>5</v>
      </c>
      <c r="D1" s="2" t="s">
        <v>303</v>
      </c>
      <c r="E1" s="2" t="s">
        <v>6</v>
      </c>
      <c r="F1" s="2" t="s">
        <v>3</v>
      </c>
      <c r="G1" s="2" t="s">
        <v>304</v>
      </c>
    </row>
    <row r="2" spans="1:7" x14ac:dyDescent="0.3">
      <c r="A2" s="3" t="s">
        <v>305</v>
      </c>
      <c r="B2" s="3" t="s">
        <v>34</v>
      </c>
      <c r="C2" s="3">
        <f>IF(B2="High", 3, IF(B2="Medium", 2, IF(B2="Low", 1, "")))</f>
        <v>3</v>
      </c>
      <c r="D2" s="3">
        <v>62</v>
      </c>
      <c r="E2" s="3">
        <v>0.25</v>
      </c>
      <c r="F2" s="4">
        <f>D2 / MAX($D$2:$D$100)</f>
        <v>0.60784313725490191</v>
      </c>
      <c r="G2" s="3" t="s">
        <v>306</v>
      </c>
    </row>
    <row r="3" spans="1:7" x14ac:dyDescent="0.3">
      <c r="A3" s="3" t="s">
        <v>307</v>
      </c>
      <c r="B3" s="3" t="s">
        <v>19</v>
      </c>
      <c r="C3" s="3">
        <f t="shared" ref="C3:C28" si="0">IF(B3="High", 3, IF(B3="Medium", 2, IF(B3="Low", 1, "")))</f>
        <v>2</v>
      </c>
      <c r="D3" s="3">
        <v>73</v>
      </c>
      <c r="E3" s="3">
        <v>0.25</v>
      </c>
      <c r="F3" s="4">
        <f t="shared" ref="F3:F29" si="1">D3 / MAX($D$2:$D$100)</f>
        <v>0.71568627450980393</v>
      </c>
      <c r="G3" s="3" t="s">
        <v>308</v>
      </c>
    </row>
    <row r="4" spans="1:7" x14ac:dyDescent="0.3">
      <c r="A4" s="3" t="s">
        <v>309</v>
      </c>
      <c r="B4" s="3" t="s">
        <v>8</v>
      </c>
      <c r="C4" s="3">
        <f t="shared" si="0"/>
        <v>1</v>
      </c>
      <c r="D4" s="3">
        <v>39</v>
      </c>
      <c r="E4" s="3">
        <v>0</v>
      </c>
      <c r="F4" s="4">
        <f t="shared" si="1"/>
        <v>0.38235294117647056</v>
      </c>
      <c r="G4" s="3" t="s">
        <v>310</v>
      </c>
    </row>
    <row r="5" spans="1:7" x14ac:dyDescent="0.3">
      <c r="A5" s="3" t="s">
        <v>311</v>
      </c>
      <c r="B5" s="3" t="s">
        <v>34</v>
      </c>
      <c r="C5" s="3">
        <f t="shared" si="0"/>
        <v>3</v>
      </c>
      <c r="D5" s="3">
        <v>55</v>
      </c>
      <c r="E5" s="3">
        <v>0.25</v>
      </c>
      <c r="F5" s="4">
        <f t="shared" si="1"/>
        <v>0.53921568627450978</v>
      </c>
      <c r="G5" s="3" t="s">
        <v>312</v>
      </c>
    </row>
    <row r="6" spans="1:7" x14ac:dyDescent="0.3">
      <c r="A6" s="3" t="s">
        <v>313</v>
      </c>
      <c r="B6" s="3" t="s">
        <v>19</v>
      </c>
      <c r="C6" s="3">
        <f t="shared" si="0"/>
        <v>2</v>
      </c>
      <c r="D6" s="3">
        <v>24</v>
      </c>
      <c r="E6" s="3">
        <v>0</v>
      </c>
      <c r="F6" s="4">
        <f t="shared" si="1"/>
        <v>0.23529411764705882</v>
      </c>
      <c r="G6" s="3" t="s">
        <v>314</v>
      </c>
    </row>
    <row r="7" spans="1:7" x14ac:dyDescent="0.3">
      <c r="A7" s="3" t="s">
        <v>236</v>
      </c>
      <c r="B7" s="3" t="s">
        <v>34</v>
      </c>
      <c r="C7" s="3">
        <f t="shared" si="0"/>
        <v>3</v>
      </c>
      <c r="D7" s="3">
        <v>82</v>
      </c>
      <c r="E7" s="3">
        <v>1</v>
      </c>
      <c r="F7" s="4">
        <f t="shared" si="1"/>
        <v>0.80392156862745101</v>
      </c>
      <c r="G7" s="3" t="s">
        <v>315</v>
      </c>
    </row>
    <row r="8" spans="1:7" x14ac:dyDescent="0.3">
      <c r="A8" s="3" t="s">
        <v>271</v>
      </c>
      <c r="B8" s="3" t="s">
        <v>34</v>
      </c>
      <c r="C8" s="3">
        <f t="shared" si="0"/>
        <v>3</v>
      </c>
      <c r="D8" s="3">
        <v>91</v>
      </c>
      <c r="E8" s="3">
        <v>0.75</v>
      </c>
      <c r="F8" s="4">
        <f t="shared" si="1"/>
        <v>0.89215686274509809</v>
      </c>
      <c r="G8" s="3" t="s">
        <v>316</v>
      </c>
    </row>
    <row r="9" spans="1:7" x14ac:dyDescent="0.3">
      <c r="A9" s="3" t="s">
        <v>260</v>
      </c>
      <c r="B9" s="3" t="s">
        <v>34</v>
      </c>
      <c r="C9" s="3">
        <f t="shared" si="0"/>
        <v>3</v>
      </c>
      <c r="D9" s="3">
        <v>91</v>
      </c>
      <c r="E9" s="3">
        <v>1</v>
      </c>
      <c r="F9" s="4">
        <f t="shared" si="1"/>
        <v>0.89215686274509809</v>
      </c>
      <c r="G9" s="3" t="s">
        <v>317</v>
      </c>
    </row>
    <row r="10" spans="1:7" x14ac:dyDescent="0.3">
      <c r="A10" s="3" t="s">
        <v>318</v>
      </c>
      <c r="B10" s="3" t="s">
        <v>34</v>
      </c>
      <c r="C10" s="3">
        <f t="shared" si="0"/>
        <v>3</v>
      </c>
      <c r="D10" s="3">
        <v>83</v>
      </c>
      <c r="E10" s="3">
        <v>0.25</v>
      </c>
      <c r="F10" s="4">
        <f t="shared" si="1"/>
        <v>0.81372549019607843</v>
      </c>
      <c r="G10" s="3" t="s">
        <v>319</v>
      </c>
    </row>
    <row r="11" spans="1:7" x14ac:dyDescent="0.3">
      <c r="A11" s="3" t="s">
        <v>320</v>
      </c>
      <c r="B11" s="3" t="s">
        <v>34</v>
      </c>
      <c r="C11" s="3">
        <f t="shared" si="0"/>
        <v>3</v>
      </c>
      <c r="D11" s="3">
        <v>71</v>
      </c>
      <c r="E11" s="3">
        <v>0.25</v>
      </c>
      <c r="F11" s="4">
        <f t="shared" si="1"/>
        <v>0.69607843137254899</v>
      </c>
      <c r="G11" s="3" t="s">
        <v>321</v>
      </c>
    </row>
    <row r="12" spans="1:7" x14ac:dyDescent="0.3">
      <c r="A12" s="3" t="s">
        <v>268</v>
      </c>
      <c r="B12" s="3" t="s">
        <v>8</v>
      </c>
      <c r="C12" s="3">
        <f t="shared" si="0"/>
        <v>1</v>
      </c>
      <c r="D12" s="3">
        <v>29</v>
      </c>
      <c r="E12" s="3">
        <v>0</v>
      </c>
      <c r="F12" s="4">
        <f t="shared" si="1"/>
        <v>0.28431372549019607</v>
      </c>
      <c r="G12" s="3" t="s">
        <v>322</v>
      </c>
    </row>
    <row r="13" spans="1:7" x14ac:dyDescent="0.3">
      <c r="A13" s="3" t="s">
        <v>287</v>
      </c>
      <c r="B13" s="3" t="s">
        <v>34</v>
      </c>
      <c r="C13" s="3">
        <f t="shared" si="0"/>
        <v>3</v>
      </c>
      <c r="D13" s="3">
        <v>102</v>
      </c>
      <c r="E13" s="3">
        <v>0.25</v>
      </c>
      <c r="F13" s="4">
        <f t="shared" si="1"/>
        <v>1</v>
      </c>
      <c r="G13" s="3" t="s">
        <v>323</v>
      </c>
    </row>
    <row r="14" spans="1:7" x14ac:dyDescent="0.3">
      <c r="A14" s="3" t="s">
        <v>196</v>
      </c>
      <c r="B14" s="3" t="s">
        <v>8</v>
      </c>
      <c r="C14" s="3">
        <f t="shared" si="0"/>
        <v>1</v>
      </c>
      <c r="D14" s="3">
        <v>27</v>
      </c>
      <c r="E14" s="3">
        <v>0</v>
      </c>
      <c r="F14" s="4">
        <f t="shared" si="1"/>
        <v>0.26470588235294118</v>
      </c>
      <c r="G14" s="3" t="s">
        <v>324</v>
      </c>
    </row>
    <row r="15" spans="1:7" x14ac:dyDescent="0.3">
      <c r="A15" s="3" t="s">
        <v>254</v>
      </c>
      <c r="B15" s="3" t="s">
        <v>19</v>
      </c>
      <c r="C15" s="3">
        <f t="shared" si="0"/>
        <v>2</v>
      </c>
      <c r="D15" s="3">
        <v>37</v>
      </c>
      <c r="E15" s="3">
        <v>0</v>
      </c>
      <c r="F15" s="4">
        <f t="shared" si="1"/>
        <v>0.36274509803921567</v>
      </c>
      <c r="G15" s="3" t="s">
        <v>325</v>
      </c>
    </row>
    <row r="16" spans="1:7" x14ac:dyDescent="0.3">
      <c r="A16" s="3" t="s">
        <v>326</v>
      </c>
      <c r="B16" s="3" t="s">
        <v>8</v>
      </c>
      <c r="C16" s="3">
        <f t="shared" si="0"/>
        <v>1</v>
      </c>
      <c r="D16" s="3">
        <v>43</v>
      </c>
      <c r="E16" s="3">
        <v>0</v>
      </c>
      <c r="F16" s="4">
        <f t="shared" si="1"/>
        <v>0.42156862745098039</v>
      </c>
      <c r="G16" s="3" t="s">
        <v>327</v>
      </c>
    </row>
    <row r="17" spans="1:7" x14ac:dyDescent="0.3">
      <c r="A17" s="3" t="s">
        <v>328</v>
      </c>
      <c r="B17" s="3" t="s">
        <v>8</v>
      </c>
      <c r="C17" s="3">
        <f t="shared" si="0"/>
        <v>1</v>
      </c>
      <c r="D17" s="3">
        <v>9</v>
      </c>
      <c r="E17" s="3">
        <v>0</v>
      </c>
      <c r="F17" s="4">
        <f t="shared" si="1"/>
        <v>8.8235294117647065E-2</v>
      </c>
      <c r="G17" s="3" t="s">
        <v>329</v>
      </c>
    </row>
    <row r="18" spans="1:7" x14ac:dyDescent="0.3">
      <c r="A18" s="3" t="s">
        <v>251</v>
      </c>
      <c r="B18" s="3" t="s">
        <v>8</v>
      </c>
      <c r="C18" s="3">
        <f t="shared" si="0"/>
        <v>1</v>
      </c>
      <c r="D18" s="3">
        <v>20</v>
      </c>
      <c r="E18" s="3">
        <v>0</v>
      </c>
      <c r="F18" s="4">
        <f t="shared" si="1"/>
        <v>0.19607843137254902</v>
      </c>
      <c r="G18" s="3" t="s">
        <v>330</v>
      </c>
    </row>
    <row r="19" spans="1:7" x14ac:dyDescent="0.3">
      <c r="A19" s="3" t="s">
        <v>231</v>
      </c>
      <c r="B19" s="3" t="s">
        <v>34</v>
      </c>
      <c r="C19" s="3">
        <f t="shared" si="0"/>
        <v>3</v>
      </c>
      <c r="D19" s="3">
        <v>71</v>
      </c>
      <c r="E19" s="3">
        <v>0.75</v>
      </c>
      <c r="F19" s="4">
        <f t="shared" si="1"/>
        <v>0.69607843137254899</v>
      </c>
      <c r="G19" s="3" t="s">
        <v>331</v>
      </c>
    </row>
    <row r="20" spans="1:7" x14ac:dyDescent="0.3">
      <c r="A20" s="3" t="s">
        <v>332</v>
      </c>
      <c r="B20" s="3" t="s">
        <v>8</v>
      </c>
      <c r="C20" s="3">
        <f t="shared" si="0"/>
        <v>1</v>
      </c>
      <c r="D20" s="3">
        <v>19</v>
      </c>
      <c r="E20" s="3">
        <v>0</v>
      </c>
      <c r="F20" s="4">
        <f t="shared" si="1"/>
        <v>0.18627450980392157</v>
      </c>
      <c r="G20" s="3" t="s">
        <v>333</v>
      </c>
    </row>
    <row r="21" spans="1:7" x14ac:dyDescent="0.3">
      <c r="A21" s="3" t="s">
        <v>334</v>
      </c>
      <c r="B21" s="3" t="s">
        <v>19</v>
      </c>
      <c r="C21" s="3">
        <f t="shared" si="0"/>
        <v>2</v>
      </c>
      <c r="D21" s="3">
        <v>3</v>
      </c>
      <c r="E21" s="3">
        <v>1</v>
      </c>
      <c r="F21" s="4">
        <f t="shared" si="1"/>
        <v>2.9411764705882353E-2</v>
      </c>
      <c r="G21" s="3" t="s">
        <v>335</v>
      </c>
    </row>
    <row r="22" spans="1:7" x14ac:dyDescent="0.3">
      <c r="A22" s="3" t="s">
        <v>336</v>
      </c>
      <c r="B22" s="3" t="s">
        <v>8</v>
      </c>
      <c r="C22" s="3">
        <f t="shared" si="0"/>
        <v>1</v>
      </c>
      <c r="D22" s="3">
        <v>1</v>
      </c>
      <c r="E22" s="3">
        <v>0.5</v>
      </c>
      <c r="F22" s="4">
        <f t="shared" si="1"/>
        <v>9.8039215686274508E-3</v>
      </c>
      <c r="G22" s="3" t="s">
        <v>337</v>
      </c>
    </row>
    <row r="23" spans="1:7" x14ac:dyDescent="0.3">
      <c r="A23" s="3" t="s">
        <v>338</v>
      </c>
      <c r="B23" s="3" t="s">
        <v>19</v>
      </c>
      <c r="C23" s="3">
        <f t="shared" si="0"/>
        <v>2</v>
      </c>
      <c r="D23" s="3">
        <v>8</v>
      </c>
      <c r="E23" s="3">
        <v>1</v>
      </c>
      <c r="F23" s="4">
        <f t="shared" si="1"/>
        <v>7.8431372549019607E-2</v>
      </c>
      <c r="G23" s="3" t="s">
        <v>308</v>
      </c>
    </row>
    <row r="24" spans="1:7" x14ac:dyDescent="0.3">
      <c r="A24" s="3" t="s">
        <v>339</v>
      </c>
      <c r="B24" s="3" t="s">
        <v>8</v>
      </c>
      <c r="C24" s="3">
        <f t="shared" si="0"/>
        <v>1</v>
      </c>
      <c r="D24" s="3">
        <v>2</v>
      </c>
      <c r="E24" s="3">
        <v>1</v>
      </c>
      <c r="F24" s="4">
        <f t="shared" si="1"/>
        <v>1.9607843137254902E-2</v>
      </c>
      <c r="G24" s="3" t="s">
        <v>340</v>
      </c>
    </row>
    <row r="25" spans="1:7" x14ac:dyDescent="0.3">
      <c r="A25" s="3" t="s">
        <v>341</v>
      </c>
      <c r="B25" s="3" t="s">
        <v>34</v>
      </c>
      <c r="C25" s="3">
        <f t="shared" si="0"/>
        <v>3</v>
      </c>
      <c r="D25" s="3">
        <v>4</v>
      </c>
      <c r="E25" s="3">
        <v>0.5</v>
      </c>
      <c r="F25" s="4">
        <f t="shared" si="1"/>
        <v>3.9215686274509803E-2</v>
      </c>
      <c r="G25" s="3" t="s">
        <v>342</v>
      </c>
    </row>
    <row r="26" spans="1:7" x14ac:dyDescent="0.3">
      <c r="A26" s="3" t="s">
        <v>343</v>
      </c>
      <c r="B26" s="3" t="s">
        <v>19</v>
      </c>
      <c r="C26" s="3">
        <f t="shared" si="0"/>
        <v>2</v>
      </c>
      <c r="D26" s="3">
        <v>3</v>
      </c>
      <c r="E26" s="3">
        <v>1</v>
      </c>
      <c r="F26" s="4">
        <f t="shared" si="1"/>
        <v>2.9411764705882353E-2</v>
      </c>
      <c r="G26" s="3" t="s">
        <v>337</v>
      </c>
    </row>
    <row r="27" spans="1:7" x14ac:dyDescent="0.3">
      <c r="A27" s="3" t="s">
        <v>344</v>
      </c>
      <c r="B27" s="3" t="s">
        <v>8</v>
      </c>
      <c r="C27" s="3">
        <f t="shared" si="0"/>
        <v>1</v>
      </c>
      <c r="D27" s="3">
        <v>1</v>
      </c>
      <c r="E27" s="3">
        <v>0.5</v>
      </c>
      <c r="F27" s="4">
        <f t="shared" si="1"/>
        <v>9.8039215686274508E-3</v>
      </c>
      <c r="G27" s="3" t="s">
        <v>345</v>
      </c>
    </row>
    <row r="28" spans="1:7" x14ac:dyDescent="0.3">
      <c r="A28" s="3" t="s">
        <v>346</v>
      </c>
      <c r="B28" s="3" t="s">
        <v>34</v>
      </c>
      <c r="C28" s="3">
        <f t="shared" si="0"/>
        <v>3</v>
      </c>
      <c r="D28" s="3">
        <v>30</v>
      </c>
      <c r="E28" s="3">
        <v>0.5</v>
      </c>
      <c r="F28" s="4">
        <f t="shared" si="1"/>
        <v>0.29411764705882354</v>
      </c>
      <c r="G28" s="3" t="s">
        <v>342</v>
      </c>
    </row>
    <row r="29" spans="1:7" x14ac:dyDescent="0.3">
      <c r="A29" s="3" t="s">
        <v>347</v>
      </c>
      <c r="B29" s="3" t="s">
        <v>19</v>
      </c>
      <c r="C29" s="3">
        <f>IF(B29="High", 3, IF(B29="Medium", 2, IF(B29="Low", 1, "")))</f>
        <v>2</v>
      </c>
      <c r="D29" s="3">
        <v>7</v>
      </c>
      <c r="E29" s="3">
        <v>0.5</v>
      </c>
      <c r="F29" s="4">
        <f t="shared" si="1"/>
        <v>6.8627450980392163E-2</v>
      </c>
      <c r="G29" s="3" t="s">
        <v>342</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80ED8-3466-4ED2-9B10-2FDBFF5149DE}">
  <dimension ref="A1:F94"/>
  <sheetViews>
    <sheetView topLeftCell="A84" workbookViewId="0">
      <selection activeCell="A95" sqref="A95:XFD138"/>
    </sheetView>
  </sheetViews>
  <sheetFormatPr defaultRowHeight="14.4" x14ac:dyDescent="0.3"/>
  <cols>
    <col min="1" max="1" width="34.6640625" bestFit="1" customWidth="1"/>
    <col min="2" max="2" width="18.77734375" bestFit="1" customWidth="1"/>
    <col min="3" max="3" width="18.109375" customWidth="1"/>
    <col min="4" max="4" width="13.77734375" customWidth="1"/>
    <col min="5" max="5" width="13.77734375" style="1" customWidth="1"/>
    <col min="6" max="6" width="10.6640625" style="1" bestFit="1" customWidth="1"/>
  </cols>
  <sheetData>
    <row r="1" spans="1:6" x14ac:dyDescent="0.3">
      <c r="A1" t="s">
        <v>97</v>
      </c>
      <c r="B1" t="s">
        <v>187</v>
      </c>
      <c r="C1" t="s">
        <v>106</v>
      </c>
      <c r="D1" t="s">
        <v>188</v>
      </c>
      <c r="E1" s="1" t="s">
        <v>6</v>
      </c>
      <c r="F1" s="1" t="s">
        <v>3</v>
      </c>
    </row>
    <row r="2" spans="1:6" x14ac:dyDescent="0.3">
      <c r="A2" t="s">
        <v>189</v>
      </c>
      <c r="B2" t="s">
        <v>190</v>
      </c>
      <c r="C2">
        <v>24.7954425</v>
      </c>
      <c r="D2">
        <v>56.117362200000002</v>
      </c>
      <c r="E2" s="1">
        <v>0</v>
      </c>
      <c r="F2" s="1">
        <v>0.19</v>
      </c>
    </row>
    <row r="3" spans="1:6" x14ac:dyDescent="0.3">
      <c r="A3" t="s">
        <v>191</v>
      </c>
      <c r="B3" t="s">
        <v>192</v>
      </c>
      <c r="C3">
        <v>25.236707800000001</v>
      </c>
      <c r="D3">
        <v>55.265681800000003</v>
      </c>
      <c r="E3" s="1">
        <v>0</v>
      </c>
      <c r="F3" s="1">
        <v>0.38</v>
      </c>
    </row>
    <row r="4" spans="1:6" x14ac:dyDescent="0.3">
      <c r="A4" t="s">
        <v>193</v>
      </c>
      <c r="B4" t="s">
        <v>192</v>
      </c>
      <c r="C4">
        <v>25.265726799999999</v>
      </c>
      <c r="D4">
        <v>55.2889245</v>
      </c>
      <c r="E4" s="1">
        <v>0</v>
      </c>
      <c r="F4" s="1">
        <v>0.38</v>
      </c>
    </row>
    <row r="5" spans="1:6" x14ac:dyDescent="0.3">
      <c r="A5" t="s">
        <v>194</v>
      </c>
      <c r="B5" t="s">
        <v>192</v>
      </c>
      <c r="C5">
        <v>25.2724656</v>
      </c>
      <c r="D5">
        <v>55.3050359</v>
      </c>
      <c r="E5" s="1">
        <v>0</v>
      </c>
      <c r="F5" s="1">
        <v>0.38</v>
      </c>
    </row>
    <row r="6" spans="1:6" x14ac:dyDescent="0.3">
      <c r="A6" t="s">
        <v>195</v>
      </c>
      <c r="B6" t="s">
        <v>196</v>
      </c>
      <c r="C6">
        <v>25.269368499999999</v>
      </c>
      <c r="D6">
        <v>55.292411700000002</v>
      </c>
      <c r="E6" s="1">
        <v>0</v>
      </c>
      <c r="F6" s="1">
        <v>0.26</v>
      </c>
    </row>
    <row r="7" spans="1:6" x14ac:dyDescent="0.3">
      <c r="A7" t="s">
        <v>197</v>
      </c>
      <c r="B7" t="s">
        <v>198</v>
      </c>
      <c r="C7">
        <v>25.271819300000001</v>
      </c>
      <c r="D7">
        <v>55.299135</v>
      </c>
      <c r="E7" s="1">
        <v>0.25</v>
      </c>
      <c r="F7" s="1">
        <v>0.53921568627450978</v>
      </c>
    </row>
    <row r="8" spans="1:6" x14ac:dyDescent="0.3">
      <c r="A8" t="s">
        <v>199</v>
      </c>
      <c r="B8" t="s">
        <v>198</v>
      </c>
      <c r="C8">
        <v>25.268830999999999</v>
      </c>
      <c r="D8">
        <v>55.296517199999997</v>
      </c>
      <c r="E8" s="1">
        <v>0.25</v>
      </c>
      <c r="F8" s="1">
        <v>0.53921568627450978</v>
      </c>
    </row>
    <row r="9" spans="1:6" x14ac:dyDescent="0.3">
      <c r="A9" t="s">
        <v>200</v>
      </c>
      <c r="B9" t="s">
        <v>198</v>
      </c>
      <c r="C9">
        <v>25.269531000000001</v>
      </c>
      <c r="D9">
        <v>55.289732000000001</v>
      </c>
      <c r="E9" s="1">
        <v>0.25</v>
      </c>
      <c r="F9" s="1">
        <v>0.53921568627450978</v>
      </c>
    </row>
    <row r="10" spans="1:6" x14ac:dyDescent="0.3">
      <c r="A10" t="s">
        <v>201</v>
      </c>
      <c r="B10" t="s">
        <v>198</v>
      </c>
      <c r="C10">
        <v>25.264057399999999</v>
      </c>
      <c r="D10">
        <v>55.3006156</v>
      </c>
      <c r="E10" s="1">
        <v>0.25</v>
      </c>
      <c r="F10" s="1">
        <v>0.53921568627450978</v>
      </c>
    </row>
    <row r="11" spans="1:6" x14ac:dyDescent="0.3">
      <c r="A11" t="s">
        <v>202</v>
      </c>
      <c r="B11" t="s">
        <v>198</v>
      </c>
      <c r="C11">
        <v>24.961630299999999</v>
      </c>
      <c r="D11">
        <v>55.153935300000001</v>
      </c>
      <c r="E11" s="1">
        <v>0.25</v>
      </c>
      <c r="F11" s="1">
        <v>0.53921568627450978</v>
      </c>
    </row>
    <row r="12" spans="1:6" x14ac:dyDescent="0.3">
      <c r="A12" t="s">
        <v>203</v>
      </c>
      <c r="B12" t="s">
        <v>198</v>
      </c>
      <c r="C12">
        <v>25.079766299999999</v>
      </c>
      <c r="D12">
        <v>55.133700900000001</v>
      </c>
      <c r="E12" s="1">
        <v>0.25</v>
      </c>
      <c r="F12" s="1">
        <v>0.53921568627450978</v>
      </c>
    </row>
    <row r="13" spans="1:6" x14ac:dyDescent="0.3">
      <c r="A13" t="s">
        <v>204</v>
      </c>
      <c r="B13" t="s">
        <v>198</v>
      </c>
      <c r="C13">
        <v>25.1466031</v>
      </c>
      <c r="D13">
        <v>55.212836799999998</v>
      </c>
      <c r="E13" s="1">
        <v>0.25</v>
      </c>
      <c r="F13" s="1">
        <v>0.53921568627450978</v>
      </c>
    </row>
    <row r="14" spans="1:6" x14ac:dyDescent="0.3">
      <c r="A14" t="s">
        <v>205</v>
      </c>
      <c r="B14" t="s">
        <v>206</v>
      </c>
      <c r="C14">
        <v>25.265952500000001</v>
      </c>
      <c r="D14">
        <v>55.289525699999999</v>
      </c>
      <c r="E14" s="1">
        <v>0</v>
      </c>
      <c r="F14" s="1">
        <v>0.23529411764705882</v>
      </c>
    </row>
    <row r="15" spans="1:6" x14ac:dyDescent="0.3">
      <c r="A15" t="s">
        <v>207</v>
      </c>
      <c r="B15" t="s">
        <v>206</v>
      </c>
      <c r="C15">
        <v>25.263973100000001</v>
      </c>
      <c r="D15">
        <v>55.299051300000002</v>
      </c>
      <c r="E15" s="1">
        <v>0</v>
      </c>
      <c r="F15" s="1">
        <v>0.23529411764705882</v>
      </c>
    </row>
    <row r="16" spans="1:6" x14ac:dyDescent="0.3">
      <c r="A16" t="s">
        <v>208</v>
      </c>
      <c r="B16" t="s">
        <v>206</v>
      </c>
      <c r="C16">
        <v>25.267465999999999</v>
      </c>
      <c r="D16">
        <v>55.295231800000003</v>
      </c>
      <c r="E16" s="1">
        <v>0</v>
      </c>
      <c r="F16" s="1">
        <v>0.23529411764705882</v>
      </c>
    </row>
    <row r="17" spans="1:6" x14ac:dyDescent="0.3">
      <c r="A17" t="s">
        <v>209</v>
      </c>
      <c r="B17" t="s">
        <v>206</v>
      </c>
      <c r="C17">
        <v>24.959357300000001</v>
      </c>
      <c r="D17">
        <v>55.154141199999998</v>
      </c>
      <c r="E17" s="1">
        <v>0</v>
      </c>
      <c r="F17" s="1">
        <v>0.23529411764705882</v>
      </c>
    </row>
    <row r="18" spans="1:6" x14ac:dyDescent="0.3">
      <c r="A18" t="s">
        <v>210</v>
      </c>
      <c r="B18" t="s">
        <v>211</v>
      </c>
      <c r="C18">
        <v>25.2644302</v>
      </c>
      <c r="D18">
        <v>55.299479599999998</v>
      </c>
      <c r="E18" s="1">
        <v>0.25</v>
      </c>
      <c r="F18" s="1">
        <v>0.60784313725490191</v>
      </c>
    </row>
    <row r="19" spans="1:6" x14ac:dyDescent="0.3">
      <c r="A19" t="s">
        <v>212</v>
      </c>
      <c r="B19" t="s">
        <v>211</v>
      </c>
      <c r="C19">
        <v>25.2661379</v>
      </c>
      <c r="D19">
        <v>55.289179900000001</v>
      </c>
      <c r="E19" s="1">
        <v>0.25</v>
      </c>
      <c r="F19" s="1">
        <v>0.60784313725490191</v>
      </c>
    </row>
    <row r="20" spans="1:6" x14ac:dyDescent="0.3">
      <c r="A20" t="s">
        <v>213</v>
      </c>
      <c r="B20" t="s">
        <v>211</v>
      </c>
      <c r="C20">
        <v>24.960634299999999</v>
      </c>
      <c r="D20">
        <v>55.150257099999997</v>
      </c>
      <c r="E20" s="1">
        <v>0.25</v>
      </c>
      <c r="F20" s="1">
        <v>0.60784313725490191</v>
      </c>
    </row>
    <row r="21" spans="1:6" x14ac:dyDescent="0.3">
      <c r="A21" t="s">
        <v>214</v>
      </c>
      <c r="B21" t="s">
        <v>211</v>
      </c>
      <c r="C21">
        <v>25.2056568</v>
      </c>
      <c r="D21">
        <v>55.263860200000003</v>
      </c>
      <c r="E21" s="1">
        <v>0.25</v>
      </c>
      <c r="F21" s="1">
        <v>0.60784313725490191</v>
      </c>
    </row>
    <row r="22" spans="1:6" x14ac:dyDescent="0.3">
      <c r="A22" t="s">
        <v>215</v>
      </c>
      <c r="B22" t="s">
        <v>211</v>
      </c>
      <c r="C22">
        <v>25.2362143</v>
      </c>
      <c r="D22">
        <v>55.268151699999997</v>
      </c>
      <c r="E22" s="1">
        <v>0.25</v>
      </c>
      <c r="F22" s="1">
        <v>0.60784313725490191</v>
      </c>
    </row>
    <row r="23" spans="1:6" x14ac:dyDescent="0.3">
      <c r="A23" t="s">
        <v>216</v>
      </c>
      <c r="B23" t="s">
        <v>211</v>
      </c>
      <c r="C23">
        <v>25.079054800000002</v>
      </c>
      <c r="D23">
        <v>55.123681400000002</v>
      </c>
      <c r="E23" s="1">
        <v>0.25</v>
      </c>
      <c r="F23" s="1">
        <v>0.60784313725490191</v>
      </c>
    </row>
    <row r="24" spans="1:6" x14ac:dyDescent="0.3">
      <c r="A24" t="s">
        <v>217</v>
      </c>
      <c r="B24" t="s">
        <v>211</v>
      </c>
      <c r="C24">
        <v>25.108833499999999</v>
      </c>
      <c r="D24">
        <v>55.145630400000002</v>
      </c>
      <c r="E24" s="1">
        <v>0.25</v>
      </c>
      <c r="F24" s="1">
        <v>0.60784313725490191</v>
      </c>
    </row>
    <row r="25" spans="1:6" x14ac:dyDescent="0.3">
      <c r="A25" t="s">
        <v>218</v>
      </c>
      <c r="B25" t="s">
        <v>219</v>
      </c>
      <c r="C25">
        <v>24.818328699999999</v>
      </c>
      <c r="D25">
        <v>55.383270500000002</v>
      </c>
      <c r="E25" s="1">
        <v>0</v>
      </c>
      <c r="F25" s="1">
        <v>0.09</v>
      </c>
    </row>
    <row r="26" spans="1:6" x14ac:dyDescent="0.3">
      <c r="A26" t="s">
        <v>220</v>
      </c>
      <c r="B26" t="s">
        <v>219</v>
      </c>
      <c r="C26">
        <v>25.141982599999999</v>
      </c>
      <c r="D26">
        <v>55.721100100000001</v>
      </c>
      <c r="E26" s="1">
        <v>0</v>
      </c>
      <c r="F26" s="1">
        <v>0.09</v>
      </c>
    </row>
    <row r="27" spans="1:6" x14ac:dyDescent="0.3">
      <c r="A27" t="s">
        <v>221</v>
      </c>
      <c r="B27" t="s">
        <v>222</v>
      </c>
      <c r="C27">
        <v>25.264551699999998</v>
      </c>
      <c r="D27">
        <v>55.300747800000003</v>
      </c>
      <c r="E27" s="1">
        <v>0.25</v>
      </c>
      <c r="F27" s="1">
        <v>0.71568627450980393</v>
      </c>
    </row>
    <row r="28" spans="1:6" x14ac:dyDescent="0.3">
      <c r="A28" t="s">
        <v>205</v>
      </c>
      <c r="B28" t="s">
        <v>222</v>
      </c>
      <c r="C28">
        <v>25.265952500000001</v>
      </c>
      <c r="D28">
        <v>55.289525699999999</v>
      </c>
      <c r="E28" s="1">
        <v>0.25</v>
      </c>
      <c r="F28" s="1">
        <v>0.71568627450980393</v>
      </c>
    </row>
    <row r="29" spans="1:6" x14ac:dyDescent="0.3">
      <c r="A29" t="s">
        <v>223</v>
      </c>
      <c r="B29" t="s">
        <v>222</v>
      </c>
      <c r="C29">
        <v>25.138328099999999</v>
      </c>
      <c r="D29">
        <v>55.187021799999997</v>
      </c>
      <c r="E29" s="1">
        <v>0.25</v>
      </c>
      <c r="F29" s="1">
        <v>0.71568627450980393</v>
      </c>
    </row>
    <row r="30" spans="1:6" x14ac:dyDescent="0.3">
      <c r="A30" t="s">
        <v>224</v>
      </c>
      <c r="B30" t="s">
        <v>222</v>
      </c>
      <c r="C30">
        <v>25.203474400000001</v>
      </c>
      <c r="D30">
        <v>55.2643944</v>
      </c>
      <c r="E30" s="1">
        <v>0.25</v>
      </c>
      <c r="F30" s="1">
        <v>0.71568627450980393</v>
      </c>
    </row>
    <row r="31" spans="1:6" x14ac:dyDescent="0.3">
      <c r="A31" t="s">
        <v>225</v>
      </c>
      <c r="B31" t="s">
        <v>222</v>
      </c>
      <c r="C31">
        <v>25.191669099999999</v>
      </c>
      <c r="D31">
        <v>55.277268999999997</v>
      </c>
      <c r="E31" s="1">
        <v>0.25</v>
      </c>
      <c r="F31" s="1">
        <v>0.71568627450980393</v>
      </c>
    </row>
    <row r="32" spans="1:6" x14ac:dyDescent="0.3">
      <c r="A32" t="s">
        <v>226</v>
      </c>
      <c r="B32" t="s">
        <v>227</v>
      </c>
      <c r="C32">
        <v>24.8265706</v>
      </c>
      <c r="D32">
        <v>55.350543799999997</v>
      </c>
      <c r="E32" s="1">
        <v>0</v>
      </c>
      <c r="F32" s="1">
        <v>0.42</v>
      </c>
    </row>
    <row r="33" spans="1:6" x14ac:dyDescent="0.3">
      <c r="A33" t="s">
        <v>228</v>
      </c>
      <c r="B33" t="s">
        <v>227</v>
      </c>
      <c r="C33">
        <v>24.875992400000001</v>
      </c>
      <c r="D33">
        <v>55.579751899999998</v>
      </c>
      <c r="E33" s="1">
        <v>0</v>
      </c>
      <c r="F33" s="1">
        <v>0.42</v>
      </c>
    </row>
    <row r="34" spans="1:6" x14ac:dyDescent="0.3">
      <c r="A34" t="s">
        <v>229</v>
      </c>
      <c r="B34" t="s">
        <v>227</v>
      </c>
      <c r="C34">
        <v>25.139037299999998</v>
      </c>
      <c r="D34">
        <v>55.701200700000001</v>
      </c>
      <c r="E34" s="1">
        <v>0</v>
      </c>
      <c r="F34" s="1">
        <v>0.42</v>
      </c>
    </row>
    <row r="35" spans="1:6" x14ac:dyDescent="0.3">
      <c r="A35" t="s">
        <v>230</v>
      </c>
      <c r="B35" t="s">
        <v>231</v>
      </c>
      <c r="C35">
        <v>25.265509000000002</v>
      </c>
      <c r="D35">
        <v>55.289273199999997</v>
      </c>
      <c r="E35" s="1">
        <v>0.75</v>
      </c>
      <c r="F35" s="1">
        <v>0.7</v>
      </c>
    </row>
    <row r="36" spans="1:6" x14ac:dyDescent="0.3">
      <c r="A36" t="s">
        <v>232</v>
      </c>
      <c r="B36" t="s">
        <v>231</v>
      </c>
      <c r="C36">
        <v>25.271679599999999</v>
      </c>
      <c r="D36">
        <v>55.298736099999999</v>
      </c>
      <c r="E36" s="1">
        <v>0.75</v>
      </c>
      <c r="F36" s="1">
        <v>0.7</v>
      </c>
    </row>
    <row r="37" spans="1:6" x14ac:dyDescent="0.3">
      <c r="A37" t="s">
        <v>233</v>
      </c>
      <c r="B37" t="s">
        <v>231</v>
      </c>
      <c r="C37">
        <v>24.9602571</v>
      </c>
      <c r="D37">
        <v>55.150384199999998</v>
      </c>
      <c r="E37" s="1">
        <v>0.75</v>
      </c>
      <c r="F37" s="1">
        <v>0.7</v>
      </c>
    </row>
    <row r="38" spans="1:6" x14ac:dyDescent="0.3">
      <c r="A38" t="s">
        <v>234</v>
      </c>
      <c r="B38" t="s">
        <v>231</v>
      </c>
      <c r="C38">
        <v>25.218569299999999</v>
      </c>
      <c r="D38">
        <v>55.281177200000002</v>
      </c>
      <c r="E38" s="1">
        <v>0.75</v>
      </c>
      <c r="F38" s="1">
        <v>0.7</v>
      </c>
    </row>
    <row r="39" spans="1:6" x14ac:dyDescent="0.3">
      <c r="A39" t="s">
        <v>235</v>
      </c>
      <c r="B39" t="s">
        <v>236</v>
      </c>
      <c r="C39">
        <v>25.2637365</v>
      </c>
      <c r="D39">
        <v>55.299445499999997</v>
      </c>
      <c r="E39" s="1">
        <v>1</v>
      </c>
      <c r="F39" s="1">
        <v>0.8</v>
      </c>
    </row>
    <row r="40" spans="1:6" x14ac:dyDescent="0.3">
      <c r="A40" t="s">
        <v>237</v>
      </c>
      <c r="B40" t="s">
        <v>236</v>
      </c>
      <c r="C40">
        <v>25.268102599999999</v>
      </c>
      <c r="D40">
        <v>55.297407100000001</v>
      </c>
      <c r="E40" s="1">
        <v>1</v>
      </c>
      <c r="F40" s="1">
        <v>0.8</v>
      </c>
    </row>
    <row r="41" spans="1:6" x14ac:dyDescent="0.3">
      <c r="A41" t="s">
        <v>238</v>
      </c>
      <c r="B41" t="s">
        <v>236</v>
      </c>
      <c r="C41">
        <v>25.2688208</v>
      </c>
      <c r="D41">
        <v>55.290233600000001</v>
      </c>
      <c r="E41" s="1">
        <v>1</v>
      </c>
      <c r="F41" s="1">
        <v>0.8</v>
      </c>
    </row>
    <row r="42" spans="1:6" x14ac:dyDescent="0.3">
      <c r="A42" t="s">
        <v>239</v>
      </c>
      <c r="B42" t="s">
        <v>236</v>
      </c>
      <c r="C42">
        <v>24.876347299999999</v>
      </c>
      <c r="D42">
        <v>55.576228999999998</v>
      </c>
      <c r="E42" s="1">
        <v>1</v>
      </c>
      <c r="F42" s="1">
        <v>0.8</v>
      </c>
    </row>
    <row r="43" spans="1:6" x14ac:dyDescent="0.3">
      <c r="A43" t="s">
        <v>240</v>
      </c>
      <c r="B43" t="s">
        <v>236</v>
      </c>
      <c r="C43">
        <v>24.795775500000001</v>
      </c>
      <c r="D43">
        <v>56.117696700000003</v>
      </c>
      <c r="E43" s="1">
        <v>1</v>
      </c>
      <c r="F43" s="1">
        <v>0.8</v>
      </c>
    </row>
    <row r="44" spans="1:6" x14ac:dyDescent="0.3">
      <c r="A44" t="s">
        <v>241</v>
      </c>
      <c r="B44" t="s">
        <v>236</v>
      </c>
      <c r="C44">
        <v>24.7997525</v>
      </c>
      <c r="D44">
        <v>55.265949399999997</v>
      </c>
      <c r="E44" s="1">
        <v>1</v>
      </c>
      <c r="F44" s="1">
        <v>0.8</v>
      </c>
    </row>
    <row r="45" spans="1:6" x14ac:dyDescent="0.3">
      <c r="A45" t="s">
        <v>242</v>
      </c>
      <c r="B45" t="s">
        <v>236</v>
      </c>
      <c r="C45">
        <v>25.1414823</v>
      </c>
      <c r="D45">
        <v>55.225008199999998</v>
      </c>
      <c r="E45" s="1">
        <v>1</v>
      </c>
      <c r="F45" s="1">
        <v>0.8</v>
      </c>
    </row>
    <row r="46" spans="1:6" x14ac:dyDescent="0.3">
      <c r="A46" t="s">
        <v>243</v>
      </c>
      <c r="B46" t="s">
        <v>236</v>
      </c>
      <c r="C46">
        <v>25.138196000000001</v>
      </c>
      <c r="D46">
        <v>55.1860511</v>
      </c>
      <c r="E46" s="1">
        <v>1</v>
      </c>
      <c r="F46" s="1">
        <v>0.8</v>
      </c>
    </row>
    <row r="47" spans="1:6" x14ac:dyDescent="0.3">
      <c r="A47" t="s">
        <v>244</v>
      </c>
      <c r="B47" t="s">
        <v>236</v>
      </c>
      <c r="C47">
        <v>25.194188199999999</v>
      </c>
      <c r="D47">
        <v>55.277039799999997</v>
      </c>
      <c r="E47" s="1">
        <v>1</v>
      </c>
      <c r="F47" s="1">
        <v>0.8</v>
      </c>
    </row>
    <row r="48" spans="1:6" x14ac:dyDescent="0.3">
      <c r="A48" t="s">
        <v>245</v>
      </c>
      <c r="B48" t="s">
        <v>236</v>
      </c>
      <c r="C48">
        <v>25.206497500000001</v>
      </c>
      <c r="D48">
        <v>55.261246999999997</v>
      </c>
      <c r="E48" s="1">
        <v>1</v>
      </c>
      <c r="F48" s="1">
        <v>0.8</v>
      </c>
    </row>
    <row r="49" spans="1:6" x14ac:dyDescent="0.3">
      <c r="A49" t="s">
        <v>246</v>
      </c>
      <c r="B49" t="s">
        <v>236</v>
      </c>
      <c r="C49">
        <v>24.957721500000002</v>
      </c>
      <c r="D49">
        <v>55.1493775</v>
      </c>
      <c r="E49" s="1">
        <v>1</v>
      </c>
      <c r="F49" s="1">
        <v>0.8</v>
      </c>
    </row>
    <row r="50" spans="1:6" x14ac:dyDescent="0.3">
      <c r="A50" t="s">
        <v>247</v>
      </c>
      <c r="B50" t="s">
        <v>236</v>
      </c>
      <c r="C50">
        <v>25.129302200000001</v>
      </c>
      <c r="D50">
        <v>55.681231400000001</v>
      </c>
      <c r="E50" s="1">
        <v>1</v>
      </c>
      <c r="F50" s="1">
        <v>0.8</v>
      </c>
    </row>
    <row r="51" spans="1:6" x14ac:dyDescent="0.3">
      <c r="A51" t="s">
        <v>248</v>
      </c>
      <c r="B51" t="s">
        <v>249</v>
      </c>
      <c r="C51">
        <v>24.8077936</v>
      </c>
      <c r="D51">
        <v>55.333459400000002</v>
      </c>
      <c r="E51" s="1">
        <v>0.25</v>
      </c>
      <c r="F51" s="1">
        <v>0.81</v>
      </c>
    </row>
    <row r="52" spans="1:6" x14ac:dyDescent="0.3">
      <c r="A52" t="s">
        <v>250</v>
      </c>
      <c r="B52" t="s">
        <v>251</v>
      </c>
      <c r="C52">
        <v>25.266498599999998</v>
      </c>
      <c r="D52">
        <v>55.288479299999999</v>
      </c>
      <c r="E52" s="1">
        <v>0</v>
      </c>
      <c r="F52" s="1">
        <v>0.2</v>
      </c>
    </row>
    <row r="53" spans="1:6" x14ac:dyDescent="0.3">
      <c r="A53" t="s">
        <v>252</v>
      </c>
      <c r="B53" t="s">
        <v>251</v>
      </c>
      <c r="C53">
        <v>25.268012200000001</v>
      </c>
      <c r="D53">
        <v>55.294787900000003</v>
      </c>
      <c r="E53" s="1">
        <v>0</v>
      </c>
      <c r="F53" s="1">
        <v>0.2</v>
      </c>
    </row>
    <row r="54" spans="1:6" x14ac:dyDescent="0.3">
      <c r="A54" t="s">
        <v>253</v>
      </c>
      <c r="B54" t="s">
        <v>254</v>
      </c>
      <c r="C54">
        <v>25.270067000000001</v>
      </c>
      <c r="D54">
        <v>55.290963300000001</v>
      </c>
      <c r="E54" s="1">
        <v>0</v>
      </c>
      <c r="F54" s="1">
        <v>0.36</v>
      </c>
    </row>
    <row r="55" spans="1:6" x14ac:dyDescent="0.3">
      <c r="A55" t="s">
        <v>255</v>
      </c>
      <c r="B55" t="s">
        <v>254</v>
      </c>
      <c r="C55">
        <v>25.265282899999999</v>
      </c>
      <c r="D55">
        <v>55.299781000000003</v>
      </c>
      <c r="E55" s="1">
        <v>0</v>
      </c>
      <c r="F55" s="1">
        <v>0.36</v>
      </c>
    </row>
    <row r="56" spans="1:6" x14ac:dyDescent="0.3">
      <c r="A56" t="s">
        <v>256</v>
      </c>
      <c r="B56" t="s">
        <v>254</v>
      </c>
      <c r="C56">
        <v>24.8039059</v>
      </c>
      <c r="D56">
        <v>55.310609800000002</v>
      </c>
      <c r="E56" s="1">
        <v>0</v>
      </c>
      <c r="F56" s="1">
        <v>0.36</v>
      </c>
    </row>
    <row r="57" spans="1:6" x14ac:dyDescent="0.3">
      <c r="A57" t="s">
        <v>257</v>
      </c>
      <c r="B57" t="s">
        <v>254</v>
      </c>
      <c r="C57">
        <v>24.960209800000001</v>
      </c>
      <c r="D57">
        <v>55.149018699999999</v>
      </c>
      <c r="E57" s="1">
        <v>0</v>
      </c>
      <c r="F57" s="1">
        <v>0.36</v>
      </c>
    </row>
    <row r="58" spans="1:6" x14ac:dyDescent="0.3">
      <c r="A58" t="s">
        <v>258</v>
      </c>
      <c r="B58" t="s">
        <v>254</v>
      </c>
      <c r="C58">
        <v>24.7957994</v>
      </c>
      <c r="D58">
        <v>56.119136599999997</v>
      </c>
      <c r="E58" s="1">
        <v>0</v>
      </c>
      <c r="F58" s="1">
        <v>0.36</v>
      </c>
    </row>
    <row r="59" spans="1:6" x14ac:dyDescent="0.3">
      <c r="A59" t="s">
        <v>259</v>
      </c>
      <c r="B59" t="s">
        <v>260</v>
      </c>
      <c r="C59">
        <v>24.827518300000001</v>
      </c>
      <c r="D59">
        <v>55.333365000000001</v>
      </c>
      <c r="E59" s="1">
        <v>1</v>
      </c>
      <c r="F59" s="1">
        <v>0.89</v>
      </c>
    </row>
    <row r="60" spans="1:6" x14ac:dyDescent="0.3">
      <c r="A60" t="s">
        <v>261</v>
      </c>
      <c r="B60" t="s">
        <v>260</v>
      </c>
      <c r="C60">
        <v>24.875886699999999</v>
      </c>
      <c r="D60">
        <v>55.577378799999998</v>
      </c>
      <c r="E60" s="1">
        <v>1</v>
      </c>
      <c r="F60" s="1">
        <v>0.89</v>
      </c>
    </row>
    <row r="61" spans="1:6" x14ac:dyDescent="0.3">
      <c r="A61" t="s">
        <v>262</v>
      </c>
      <c r="B61" t="s">
        <v>260</v>
      </c>
      <c r="C61">
        <v>25.109733899999998</v>
      </c>
      <c r="D61">
        <v>55.661750400000003</v>
      </c>
      <c r="E61" s="1">
        <v>1</v>
      </c>
      <c r="F61" s="1">
        <v>0.89</v>
      </c>
    </row>
    <row r="62" spans="1:6" x14ac:dyDescent="0.3">
      <c r="A62" t="s">
        <v>263</v>
      </c>
      <c r="B62" t="s">
        <v>264</v>
      </c>
      <c r="C62">
        <v>24.793435200000001</v>
      </c>
      <c r="D62">
        <v>56.104710900000001</v>
      </c>
      <c r="E62" s="1">
        <v>0.5</v>
      </c>
      <c r="F62" s="1">
        <v>0.01</v>
      </c>
    </row>
    <row r="63" spans="1:6" x14ac:dyDescent="0.3">
      <c r="A63" t="s">
        <v>265</v>
      </c>
      <c r="B63" t="s">
        <v>264</v>
      </c>
      <c r="C63">
        <v>25.189183</v>
      </c>
      <c r="D63">
        <v>55.2243584</v>
      </c>
      <c r="E63" s="1">
        <v>0.5</v>
      </c>
      <c r="F63" s="1">
        <v>0.01</v>
      </c>
    </row>
    <row r="64" spans="1:6" x14ac:dyDescent="0.3">
      <c r="A64" t="s">
        <v>266</v>
      </c>
      <c r="B64" t="s">
        <v>264</v>
      </c>
      <c r="C64">
        <v>25.078092300000002</v>
      </c>
      <c r="D64">
        <v>55.128089799999998</v>
      </c>
      <c r="E64" s="1">
        <v>0.5</v>
      </c>
      <c r="F64" s="1">
        <v>0.01</v>
      </c>
    </row>
    <row r="65" spans="1:6" x14ac:dyDescent="0.3">
      <c r="A65" t="s">
        <v>267</v>
      </c>
      <c r="B65" t="s">
        <v>268</v>
      </c>
      <c r="C65">
        <v>25.263363600000002</v>
      </c>
      <c r="D65">
        <v>55.299638299999998</v>
      </c>
      <c r="E65" s="1">
        <v>0</v>
      </c>
      <c r="F65" s="1">
        <v>0.28000000000000003</v>
      </c>
    </row>
    <row r="66" spans="1:6" x14ac:dyDescent="0.3">
      <c r="A66" t="s">
        <v>269</v>
      </c>
      <c r="B66" t="s">
        <v>268</v>
      </c>
      <c r="C66">
        <v>24.794987500000001</v>
      </c>
      <c r="D66">
        <v>56.118079600000002</v>
      </c>
      <c r="E66" s="1">
        <v>0</v>
      </c>
      <c r="F66" s="1">
        <v>0.28000000000000003</v>
      </c>
    </row>
    <row r="67" spans="1:6" x14ac:dyDescent="0.3">
      <c r="A67" t="s">
        <v>270</v>
      </c>
      <c r="B67" t="s">
        <v>271</v>
      </c>
      <c r="C67">
        <v>25.269253800000001</v>
      </c>
      <c r="D67">
        <v>55.297663399999998</v>
      </c>
      <c r="E67" s="1">
        <v>0.75</v>
      </c>
      <c r="F67" s="1">
        <v>0.89</v>
      </c>
    </row>
    <row r="68" spans="1:6" x14ac:dyDescent="0.3">
      <c r="A68" t="s">
        <v>272</v>
      </c>
      <c r="B68" t="s">
        <v>271</v>
      </c>
      <c r="C68">
        <v>25.270456800000002</v>
      </c>
      <c r="D68">
        <v>55.291269</v>
      </c>
      <c r="E68" s="1">
        <v>0.75</v>
      </c>
      <c r="F68" s="1">
        <v>0.89</v>
      </c>
    </row>
    <row r="69" spans="1:6" x14ac:dyDescent="0.3">
      <c r="A69" t="s">
        <v>273</v>
      </c>
      <c r="B69" t="s">
        <v>271</v>
      </c>
      <c r="C69">
        <v>25.264363700000001</v>
      </c>
      <c r="D69">
        <v>55.3013756</v>
      </c>
      <c r="E69" s="1">
        <v>0.75</v>
      </c>
      <c r="F69" s="1">
        <v>0.89</v>
      </c>
    </row>
    <row r="70" spans="1:6" x14ac:dyDescent="0.3">
      <c r="A70" t="s">
        <v>274</v>
      </c>
      <c r="B70" t="s">
        <v>271</v>
      </c>
      <c r="C70">
        <v>25.138177299999999</v>
      </c>
      <c r="D70">
        <v>55.186346</v>
      </c>
      <c r="E70" s="1">
        <v>0.75</v>
      </c>
      <c r="F70" s="1">
        <v>0.89</v>
      </c>
    </row>
    <row r="71" spans="1:6" x14ac:dyDescent="0.3">
      <c r="A71" t="s">
        <v>275</v>
      </c>
      <c r="B71" t="s">
        <v>271</v>
      </c>
      <c r="C71">
        <v>25.0787528</v>
      </c>
      <c r="D71">
        <v>55.133183699999996</v>
      </c>
      <c r="E71" s="1">
        <v>0.75</v>
      </c>
      <c r="F71" s="1">
        <v>0.89</v>
      </c>
    </row>
    <row r="72" spans="1:6" x14ac:dyDescent="0.3">
      <c r="A72" t="s">
        <v>276</v>
      </c>
      <c r="B72" t="s">
        <v>271</v>
      </c>
      <c r="C72">
        <v>24.957943700000001</v>
      </c>
      <c r="D72">
        <v>55.1514588</v>
      </c>
      <c r="E72" s="1">
        <v>0.75</v>
      </c>
      <c r="F72" s="1">
        <v>0.89</v>
      </c>
    </row>
    <row r="73" spans="1:6" x14ac:dyDescent="0.3">
      <c r="A73" t="s">
        <v>277</v>
      </c>
      <c r="B73" t="s">
        <v>271</v>
      </c>
      <c r="C73">
        <v>25.0688113</v>
      </c>
      <c r="D73">
        <v>55.306705200000003</v>
      </c>
      <c r="E73" s="1">
        <v>0.75</v>
      </c>
      <c r="F73" s="1">
        <v>0.89</v>
      </c>
    </row>
    <row r="74" spans="1:6" x14ac:dyDescent="0.3">
      <c r="A74" t="s">
        <v>278</v>
      </c>
      <c r="B74" t="s">
        <v>271</v>
      </c>
      <c r="C74">
        <v>24.876707199999998</v>
      </c>
      <c r="D74">
        <v>55.579375499999998</v>
      </c>
      <c r="E74" s="1">
        <v>0.75</v>
      </c>
      <c r="F74" s="1">
        <v>0.89</v>
      </c>
    </row>
    <row r="75" spans="1:6" x14ac:dyDescent="0.3">
      <c r="A75" t="s">
        <v>279</v>
      </c>
      <c r="B75" t="s">
        <v>271</v>
      </c>
      <c r="C75">
        <v>24.8123869</v>
      </c>
      <c r="D75">
        <v>55.308242399999997</v>
      </c>
      <c r="E75" s="1">
        <v>0.75</v>
      </c>
      <c r="F75" s="1">
        <v>0.89</v>
      </c>
    </row>
    <row r="76" spans="1:6" x14ac:dyDescent="0.3">
      <c r="A76" t="s">
        <v>280</v>
      </c>
      <c r="B76" t="s">
        <v>271</v>
      </c>
      <c r="C76">
        <v>25.1264547</v>
      </c>
      <c r="D76">
        <v>55.695428399999997</v>
      </c>
      <c r="E76" s="1">
        <v>0.75</v>
      </c>
      <c r="F76" s="1">
        <v>0.89</v>
      </c>
    </row>
    <row r="77" spans="1:6" x14ac:dyDescent="0.3">
      <c r="A77" t="s">
        <v>281</v>
      </c>
      <c r="B77" t="s">
        <v>271</v>
      </c>
      <c r="C77">
        <v>24.795579199999999</v>
      </c>
      <c r="D77">
        <v>56.118309699999998</v>
      </c>
      <c r="E77" s="1">
        <v>0.75</v>
      </c>
      <c r="F77" s="1">
        <v>0.89</v>
      </c>
    </row>
    <row r="78" spans="1:6" x14ac:dyDescent="0.3">
      <c r="A78" t="s">
        <v>282</v>
      </c>
      <c r="B78" t="s">
        <v>283</v>
      </c>
      <c r="C78">
        <v>25.223838300000001</v>
      </c>
      <c r="D78">
        <v>55.454608</v>
      </c>
      <c r="E78" s="1">
        <v>0.5</v>
      </c>
      <c r="F78" s="1">
        <v>0.01</v>
      </c>
    </row>
    <row r="79" spans="1:6" x14ac:dyDescent="0.3">
      <c r="A79" t="s">
        <v>284</v>
      </c>
      <c r="B79" t="s">
        <v>283</v>
      </c>
      <c r="C79">
        <v>25.017428899999999</v>
      </c>
      <c r="D79">
        <v>55.824886599999999</v>
      </c>
      <c r="E79" s="1">
        <v>0.5</v>
      </c>
      <c r="F79" s="1">
        <v>0.01</v>
      </c>
    </row>
    <row r="80" spans="1:6" x14ac:dyDescent="0.3">
      <c r="A80" t="s">
        <v>285</v>
      </c>
      <c r="B80" t="s">
        <v>283</v>
      </c>
      <c r="C80">
        <v>24.793968100000001</v>
      </c>
      <c r="D80">
        <v>56.108830300000001</v>
      </c>
      <c r="E80" s="1">
        <v>0.5</v>
      </c>
      <c r="F80" s="1">
        <v>0.01</v>
      </c>
    </row>
    <row r="81" spans="1:6" x14ac:dyDescent="0.3">
      <c r="A81" t="s">
        <v>286</v>
      </c>
      <c r="B81" t="s">
        <v>287</v>
      </c>
      <c r="C81">
        <v>25.264887600000002</v>
      </c>
      <c r="D81">
        <v>55.298885400000003</v>
      </c>
      <c r="E81" s="1">
        <v>0.25</v>
      </c>
      <c r="F81" s="1">
        <v>1</v>
      </c>
    </row>
    <row r="82" spans="1:6" x14ac:dyDescent="0.3">
      <c r="A82" t="s">
        <v>288</v>
      </c>
      <c r="B82" t="s">
        <v>287</v>
      </c>
      <c r="C82">
        <v>24.960893899999999</v>
      </c>
      <c r="D82">
        <v>55.151238300000003</v>
      </c>
      <c r="E82" s="1">
        <v>0.25</v>
      </c>
      <c r="F82" s="1">
        <v>1</v>
      </c>
    </row>
    <row r="83" spans="1:6" x14ac:dyDescent="0.3">
      <c r="A83" t="s">
        <v>289</v>
      </c>
      <c r="B83" t="s">
        <v>287</v>
      </c>
      <c r="C83">
        <v>25.1411704</v>
      </c>
      <c r="D83">
        <v>55.185816899999999</v>
      </c>
      <c r="E83" s="1">
        <v>0.25</v>
      </c>
      <c r="F83" s="1">
        <v>1</v>
      </c>
    </row>
    <row r="84" spans="1:6" x14ac:dyDescent="0.3">
      <c r="A84" t="s">
        <v>290</v>
      </c>
      <c r="B84" t="s">
        <v>287</v>
      </c>
      <c r="C84">
        <v>25.107241200000001</v>
      </c>
      <c r="D84">
        <v>55.145688399999997</v>
      </c>
      <c r="E84" s="1">
        <v>0.25</v>
      </c>
      <c r="F84" s="1">
        <v>1</v>
      </c>
    </row>
    <row r="85" spans="1:6" x14ac:dyDescent="0.3">
      <c r="A85" t="s">
        <v>291</v>
      </c>
      <c r="B85" t="s">
        <v>287</v>
      </c>
      <c r="C85">
        <v>25.205700499999999</v>
      </c>
      <c r="D85">
        <v>55.258883300000001</v>
      </c>
      <c r="E85" s="1">
        <v>0.25</v>
      </c>
      <c r="F85" s="1">
        <v>1</v>
      </c>
    </row>
    <row r="86" spans="1:6" x14ac:dyDescent="0.3">
      <c r="A86" t="s">
        <v>292</v>
      </c>
      <c r="B86" t="s">
        <v>287</v>
      </c>
      <c r="C86">
        <v>25.193313400000001</v>
      </c>
      <c r="D86">
        <v>55.279740099999998</v>
      </c>
      <c r="E86" s="1">
        <v>0.25</v>
      </c>
      <c r="F86" s="1">
        <v>1</v>
      </c>
    </row>
    <row r="87" spans="1:6" x14ac:dyDescent="0.3">
      <c r="A87" t="s">
        <v>293</v>
      </c>
      <c r="B87" t="s">
        <v>287</v>
      </c>
      <c r="C87">
        <v>25.102149199999999</v>
      </c>
      <c r="D87">
        <v>55.2374206</v>
      </c>
      <c r="E87" s="1">
        <v>0.25</v>
      </c>
      <c r="F87" s="1">
        <v>1</v>
      </c>
    </row>
    <row r="88" spans="1:6" x14ac:dyDescent="0.3">
      <c r="A88" t="s">
        <v>294</v>
      </c>
      <c r="B88" t="s">
        <v>287</v>
      </c>
      <c r="C88">
        <v>25.116293800000001</v>
      </c>
      <c r="D88">
        <v>55.203946600000002</v>
      </c>
      <c r="E88" s="1">
        <v>0.25</v>
      </c>
      <c r="F88" s="1">
        <v>1</v>
      </c>
    </row>
    <row r="89" spans="1:6" x14ac:dyDescent="0.3">
      <c r="A89" t="s">
        <v>295</v>
      </c>
      <c r="B89" t="s">
        <v>287</v>
      </c>
      <c r="C89">
        <v>24.815913900000002</v>
      </c>
      <c r="D89">
        <v>55.229868099999898</v>
      </c>
      <c r="E89" s="1">
        <v>0.25</v>
      </c>
      <c r="F89" s="1">
        <v>1</v>
      </c>
    </row>
    <row r="90" spans="1:6" x14ac:dyDescent="0.3">
      <c r="A90" t="s">
        <v>296</v>
      </c>
      <c r="B90" t="s">
        <v>287</v>
      </c>
      <c r="C90">
        <v>25.235770299999999</v>
      </c>
      <c r="D90">
        <v>55.380195899999997</v>
      </c>
      <c r="E90" s="1">
        <v>0.25</v>
      </c>
      <c r="F90" s="1">
        <v>1</v>
      </c>
    </row>
    <row r="91" spans="1:6" x14ac:dyDescent="0.3">
      <c r="A91" t="s">
        <v>297</v>
      </c>
      <c r="B91" t="s">
        <v>287</v>
      </c>
      <c r="C91">
        <v>25.2314224</v>
      </c>
      <c r="D91">
        <v>55.266041100000002</v>
      </c>
      <c r="E91" s="1">
        <v>0.25</v>
      </c>
      <c r="F91" s="1">
        <v>1</v>
      </c>
    </row>
    <row r="92" spans="1:6" x14ac:dyDescent="0.3">
      <c r="A92" t="s">
        <v>298</v>
      </c>
      <c r="B92" t="s">
        <v>299</v>
      </c>
      <c r="C92">
        <v>25.1855917</v>
      </c>
      <c r="D92">
        <v>55.233652300000003</v>
      </c>
      <c r="E92" s="1">
        <v>0.25</v>
      </c>
      <c r="F92" s="1">
        <v>0.7</v>
      </c>
    </row>
    <row r="93" spans="1:6" x14ac:dyDescent="0.3">
      <c r="A93" t="s">
        <v>300</v>
      </c>
      <c r="B93" t="s">
        <v>299</v>
      </c>
      <c r="C93">
        <v>25.263819600000001</v>
      </c>
      <c r="D93">
        <v>55.298640499999998</v>
      </c>
      <c r="E93" s="1">
        <v>0.25</v>
      </c>
      <c r="F93" s="1">
        <v>0.7</v>
      </c>
    </row>
    <row r="94" spans="1:6" x14ac:dyDescent="0.3">
      <c r="A94" t="s">
        <v>301</v>
      </c>
      <c r="B94" t="s">
        <v>299</v>
      </c>
      <c r="C94">
        <v>25.268724200000001</v>
      </c>
      <c r="D94">
        <v>55.295030300000001</v>
      </c>
      <c r="E94" s="1">
        <v>0.25</v>
      </c>
      <c r="F94" s="1">
        <v>0.7</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61C58AA-A717-4CE6-9C47-2E25ECC3693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Final_Tangible_Heritage_Zones</vt:lpstr>
      <vt:lpstr>Final_Intangible_Heritage_Table</vt:lpstr>
      <vt:lpstr>Questionnarie mapping- Intangib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Karagouni</dc:creator>
  <cp:lastModifiedBy>Maria Karagouni</cp:lastModifiedBy>
  <dcterms:created xsi:type="dcterms:W3CDTF">2025-07-06T13:12:37Z</dcterms:created>
  <dcterms:modified xsi:type="dcterms:W3CDTF">2025-07-19T20:30:56Z</dcterms:modified>
</cp:coreProperties>
</file>