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διπλωματικη ΔΧΤ\"/>
    </mc:Choice>
  </mc:AlternateContent>
  <bookViews>
    <workbookView xWindow="0" yWindow="0" windowWidth="20040" windowHeight="8616" activeTab="11"/>
  </bookViews>
  <sheets>
    <sheet name="Input" sheetId="1" r:id="rId1"/>
    <sheet name="Scenarios" sheetId="2" r:id="rId2"/>
    <sheet name="External_Data" sheetId="6" r:id="rId3"/>
    <sheet name="Calibration" sheetId="7" r:id="rId4"/>
    <sheet name="Risk Register" sheetId="3" r:id="rId5"/>
    <sheet name="RPN_Analysis" sheetId="9" r:id="rId6"/>
    <sheet name="Quantified_Risk" sheetId="12" r:id="rId7"/>
    <sheet name="Monte Carlo" sheetId="4" r:id="rId8"/>
    <sheet name="Results" sheetId="5" r:id="rId9"/>
    <sheet name="Diagram Data" sheetId="14" state="hidden" r:id="rId10"/>
    <sheet name="Diagram Data Delay" sheetId="15" state="hidden" r:id="rId11"/>
    <sheet name="Sensitivity" sheetId="8" r:id="rId12"/>
    <sheet name="Dashboard" sheetId="11" r:id="rId13"/>
  </sheets>
  <functionGroups builtInGroupCount="18"/>
  <calcPr calcId="162913"/>
</workbook>
</file>

<file path=xl/calcChain.xml><?xml version="1.0" encoding="utf-8"?>
<calcChain xmlns="http://schemas.openxmlformats.org/spreadsheetml/2006/main">
  <c r="J4" i="3" l="1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2" i="3"/>
  <c r="J3" i="3" l="1"/>
  <c r="C5" i="5" l="1"/>
  <c r="B7" i="11" s="1"/>
  <c r="C4" i="5"/>
  <c r="A7" i="11" s="1"/>
  <c r="E8" i="8" l="1"/>
  <c r="G21" i="8"/>
  <c r="G7" i="8"/>
  <c r="G29" i="8"/>
  <c r="G12" i="8"/>
  <c r="G3" i="8"/>
  <c r="G4" i="8"/>
  <c r="G2" i="8"/>
  <c r="G31" i="8"/>
  <c r="G5" i="8"/>
  <c r="G8" i="8"/>
  <c r="G9" i="8"/>
  <c r="G10" i="8"/>
  <c r="G11" i="8"/>
  <c r="G13" i="8"/>
  <c r="G14" i="8"/>
  <c r="G15" i="8"/>
  <c r="G16" i="8"/>
  <c r="G17" i="8"/>
  <c r="G18" i="8"/>
  <c r="G19" i="8"/>
  <c r="G20" i="8"/>
  <c r="G22" i="8"/>
  <c r="G23" i="8"/>
  <c r="G24" i="8"/>
  <c r="G25" i="8"/>
  <c r="G26" i="8"/>
  <c r="G27" i="8"/>
  <c r="G28" i="8"/>
  <c r="G30" i="8"/>
  <c r="G32" i="8"/>
  <c r="G33" i="8"/>
  <c r="G34" i="8"/>
  <c r="G35" i="8"/>
  <c r="G6" i="8"/>
  <c r="F21" i="8"/>
  <c r="F7" i="8"/>
  <c r="F29" i="8"/>
  <c r="F12" i="8"/>
  <c r="F3" i="8"/>
  <c r="F4" i="8"/>
  <c r="F2" i="8"/>
  <c r="F31" i="8"/>
  <c r="F5" i="8"/>
  <c r="F8" i="8"/>
  <c r="F9" i="8"/>
  <c r="F10" i="8"/>
  <c r="F11" i="8"/>
  <c r="F13" i="8"/>
  <c r="F14" i="8"/>
  <c r="F15" i="8"/>
  <c r="F16" i="8"/>
  <c r="F17" i="8"/>
  <c r="F18" i="8"/>
  <c r="F19" i="8"/>
  <c r="F20" i="8"/>
  <c r="F22" i="8"/>
  <c r="F23" i="8"/>
  <c r="F24" i="8"/>
  <c r="F25" i="8"/>
  <c r="F26" i="8"/>
  <c r="F27" i="8"/>
  <c r="F28" i="8"/>
  <c r="F30" i="8"/>
  <c r="F32" i="8"/>
  <c r="F33" i="8"/>
  <c r="F34" i="8"/>
  <c r="F35" i="8"/>
  <c r="F6" i="8"/>
  <c r="B2" i="5" l="1"/>
  <c r="C4" i="11" s="1"/>
  <c r="B3" i="5"/>
  <c r="C7" i="11" s="1"/>
  <c r="B5" i="5"/>
  <c r="B4" i="11" s="1"/>
  <c r="B4" i="5"/>
  <c r="A4" i="11" s="1"/>
  <c r="D4" i="11" l="1"/>
  <c r="E16" i="8"/>
  <c r="E17" i="8"/>
  <c r="E18" i="8"/>
  <c r="E19" i="8"/>
  <c r="E20" i="8"/>
  <c r="E22" i="8"/>
  <c r="E23" i="8"/>
  <c r="E24" i="8"/>
  <c r="E25" i="8"/>
  <c r="E26" i="8"/>
  <c r="E27" i="8"/>
  <c r="E28" i="8"/>
  <c r="E30" i="8"/>
  <c r="E32" i="8"/>
  <c r="E33" i="8"/>
  <c r="E34" i="8"/>
  <c r="E35" i="8"/>
  <c r="E9" i="8"/>
  <c r="E10" i="8"/>
  <c r="E11" i="8"/>
  <c r="E13" i="8"/>
  <c r="E14" i="8"/>
  <c r="E15" i="8"/>
  <c r="L3" i="3" l="1"/>
  <c r="L4" i="3"/>
  <c r="L5" i="3"/>
  <c r="L6" i="3"/>
  <c r="L7" i="3"/>
  <c r="L8" i="3"/>
  <c r="C8" i="5" s="1"/>
  <c r="D8" i="5" s="1"/>
  <c r="L9" i="3"/>
  <c r="C9" i="5" s="1"/>
  <c r="D9" i="5" s="1"/>
  <c r="L10" i="3"/>
  <c r="C10" i="5" s="1"/>
  <c r="D10" i="5" s="1"/>
  <c r="L11" i="3"/>
  <c r="C11" i="5" s="1"/>
  <c r="D11" i="5" s="1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2" i="3"/>
  <c r="H2" i="3" l="1"/>
  <c r="I2" i="3" s="1"/>
  <c r="K2" i="3"/>
  <c r="S2" i="3"/>
  <c r="R2" i="3" s="1"/>
  <c r="H3" i="3"/>
  <c r="K3" i="3"/>
  <c r="P3" i="3" s="1"/>
  <c r="S3" i="3"/>
  <c r="R3" i="3" s="1"/>
  <c r="H4" i="3"/>
  <c r="I4" i="3" s="1"/>
  <c r="V4" i="3"/>
  <c r="K4" i="3"/>
  <c r="Q4" i="3" s="1"/>
  <c r="S4" i="3"/>
  <c r="R4" i="3" s="1"/>
  <c r="H5" i="3"/>
  <c r="I5" i="3" s="1"/>
  <c r="K5" i="3"/>
  <c r="Q5" i="3" s="1"/>
  <c r="S5" i="3"/>
  <c r="R5" i="3" s="1"/>
  <c r="H6" i="3"/>
  <c r="I6" i="3" s="1"/>
  <c r="K6" i="3"/>
  <c r="Q6" i="3" s="1"/>
  <c r="S6" i="3"/>
  <c r="R6" i="3" s="1"/>
  <c r="H7" i="3"/>
  <c r="N7" i="3" s="1"/>
  <c r="K7" i="3"/>
  <c r="Q7" i="3" s="1"/>
  <c r="S7" i="3"/>
  <c r="H8" i="3"/>
  <c r="K8" i="3"/>
  <c r="Q8" i="3" s="1"/>
  <c r="S8" i="3"/>
  <c r="R8" i="3" s="1"/>
  <c r="H9" i="3"/>
  <c r="I9" i="3" s="1"/>
  <c r="K9" i="3"/>
  <c r="Q9" i="3" s="1"/>
  <c r="S9" i="3"/>
  <c r="R9" i="3" s="1"/>
  <c r="H10" i="3"/>
  <c r="K10" i="3"/>
  <c r="Q10" i="3" s="1"/>
  <c r="S10" i="3"/>
  <c r="R10" i="3" s="1"/>
  <c r="H11" i="3"/>
  <c r="U11" i="3" s="1"/>
  <c r="K11" i="3"/>
  <c r="Q11" i="3" s="1"/>
  <c r="S11" i="3"/>
  <c r="H12" i="3"/>
  <c r="I12" i="3" s="1"/>
  <c r="K12" i="3"/>
  <c r="Q12" i="3" s="1"/>
  <c r="S12" i="3"/>
  <c r="T12" i="3" s="1"/>
  <c r="H13" i="3"/>
  <c r="I13" i="3" s="1"/>
  <c r="V13" i="3"/>
  <c r="K13" i="3"/>
  <c r="Q13" i="3" s="1"/>
  <c r="S13" i="3"/>
  <c r="R13" i="3" s="1"/>
  <c r="H14" i="3"/>
  <c r="I14" i="3" s="1"/>
  <c r="K14" i="3"/>
  <c r="Q14" i="3" s="1"/>
  <c r="S14" i="3"/>
  <c r="T14" i="3" s="1"/>
  <c r="H15" i="3"/>
  <c r="V15" i="3" s="1"/>
  <c r="K15" i="3"/>
  <c r="Q15" i="3" s="1"/>
  <c r="S15" i="3"/>
  <c r="R15" i="3" s="1"/>
  <c r="H16" i="3"/>
  <c r="K16" i="3"/>
  <c r="Q16" i="3" s="1"/>
  <c r="S16" i="3"/>
  <c r="T16" i="3" s="1"/>
  <c r="H17" i="3"/>
  <c r="I17" i="3" s="1"/>
  <c r="K17" i="3"/>
  <c r="Q17" i="3" s="1"/>
  <c r="S17" i="3"/>
  <c r="R17" i="3" s="1"/>
  <c r="H18" i="3"/>
  <c r="V18" i="3" s="1"/>
  <c r="K18" i="3"/>
  <c r="Q18" i="3" s="1"/>
  <c r="S18" i="3"/>
  <c r="T18" i="3" s="1"/>
  <c r="H19" i="3"/>
  <c r="K19" i="3"/>
  <c r="Q19" i="3" s="1"/>
  <c r="S19" i="3"/>
  <c r="R19" i="3" s="1"/>
  <c r="H20" i="3"/>
  <c r="K20" i="3"/>
  <c r="Q20" i="3" s="1"/>
  <c r="S20" i="3"/>
  <c r="T20" i="3" s="1"/>
  <c r="H21" i="3"/>
  <c r="I21" i="3" s="1"/>
  <c r="K21" i="3"/>
  <c r="Q21" i="3" s="1"/>
  <c r="S21" i="3"/>
  <c r="R21" i="3" s="1"/>
  <c r="H22" i="3"/>
  <c r="I22" i="3" s="1"/>
  <c r="K22" i="3"/>
  <c r="Q22" i="3" s="1"/>
  <c r="S22" i="3"/>
  <c r="T22" i="3" s="1"/>
  <c r="H23" i="3"/>
  <c r="I23" i="3"/>
  <c r="V23" i="3"/>
  <c r="K23" i="3"/>
  <c r="Q23" i="3" s="1"/>
  <c r="S23" i="3"/>
  <c r="R23" i="3" s="1"/>
  <c r="H24" i="3"/>
  <c r="K24" i="3"/>
  <c r="Q24" i="3" s="1"/>
  <c r="S24" i="3"/>
  <c r="T24" i="3" s="1"/>
  <c r="H25" i="3"/>
  <c r="V25" i="3" s="1"/>
  <c r="K25" i="3"/>
  <c r="Q25" i="3" s="1"/>
  <c r="S25" i="3"/>
  <c r="R25" i="3" s="1"/>
  <c r="H26" i="3"/>
  <c r="K26" i="3"/>
  <c r="Q26" i="3" s="1"/>
  <c r="S26" i="3"/>
  <c r="T26" i="3" s="1"/>
  <c r="H27" i="3"/>
  <c r="I27" i="3" s="1"/>
  <c r="K27" i="3"/>
  <c r="Q27" i="3" s="1"/>
  <c r="S27" i="3"/>
  <c r="R27" i="3" s="1"/>
  <c r="H28" i="3"/>
  <c r="I28" i="3" s="1"/>
  <c r="K28" i="3"/>
  <c r="Q28" i="3" s="1"/>
  <c r="S28" i="3"/>
  <c r="T28" i="3" s="1"/>
  <c r="H29" i="3"/>
  <c r="V29" i="3" s="1"/>
  <c r="K29" i="3"/>
  <c r="Q29" i="3" s="1"/>
  <c r="S29" i="3"/>
  <c r="R29" i="3" s="1"/>
  <c r="H30" i="3"/>
  <c r="I30" i="3" s="1"/>
  <c r="K30" i="3"/>
  <c r="Q30" i="3" s="1"/>
  <c r="S30" i="3"/>
  <c r="T30" i="3" s="1"/>
  <c r="H31" i="3"/>
  <c r="I31" i="3" s="1"/>
  <c r="K31" i="3"/>
  <c r="Q31" i="3" s="1"/>
  <c r="S31" i="3"/>
  <c r="R31" i="3" s="1"/>
  <c r="H32" i="3"/>
  <c r="I32" i="3" s="1"/>
  <c r="K32" i="3"/>
  <c r="Q32" i="3" s="1"/>
  <c r="S32" i="3"/>
  <c r="T32" i="3" s="1"/>
  <c r="H33" i="3"/>
  <c r="V33" i="3" s="1"/>
  <c r="K33" i="3"/>
  <c r="Q33" i="3" s="1"/>
  <c r="S33" i="3"/>
  <c r="H34" i="3"/>
  <c r="K34" i="3"/>
  <c r="Q34" i="3" s="1"/>
  <c r="S34" i="3"/>
  <c r="T34" i="3" s="1"/>
  <c r="H35" i="3"/>
  <c r="I35" i="3" s="1"/>
  <c r="K35" i="3"/>
  <c r="Q35" i="3" s="1"/>
  <c r="S35" i="3"/>
  <c r="R35" i="3" s="1"/>
  <c r="I8" i="3" l="1"/>
  <c r="P18" i="3"/>
  <c r="P30" i="3"/>
  <c r="P13" i="3"/>
  <c r="O33" i="3"/>
  <c r="O13" i="3"/>
  <c r="O10" i="3"/>
  <c r="I29" i="3"/>
  <c r="V28" i="3"/>
  <c r="V27" i="3"/>
  <c r="I3" i="3"/>
  <c r="V2" i="3"/>
  <c r="V32" i="3"/>
  <c r="O29" i="3"/>
  <c r="I19" i="3"/>
  <c r="U9" i="3"/>
  <c r="N8" i="3"/>
  <c r="V35" i="3"/>
  <c r="V31" i="3"/>
  <c r="I24" i="3"/>
  <c r="V21" i="3"/>
  <c r="I18" i="3"/>
  <c r="V17" i="3"/>
  <c r="P14" i="3"/>
  <c r="U4" i="3"/>
  <c r="P23" i="3"/>
  <c r="P19" i="3"/>
  <c r="O23" i="3"/>
  <c r="O19" i="3"/>
  <c r="P33" i="3"/>
  <c r="I33" i="3"/>
  <c r="P29" i="3"/>
  <c r="P24" i="3"/>
  <c r="V22" i="3"/>
  <c r="I10" i="3"/>
  <c r="O6" i="3"/>
  <c r="U5" i="3"/>
  <c r="T3" i="3"/>
  <c r="N10" i="3"/>
  <c r="U10" i="3"/>
  <c r="R33" i="3"/>
  <c r="T33" i="3"/>
  <c r="V16" i="3"/>
  <c r="W16" i="3"/>
  <c r="N16" i="3"/>
  <c r="R11" i="3"/>
  <c r="T11" i="3"/>
  <c r="V34" i="3"/>
  <c r="U34" i="3"/>
  <c r="N34" i="3"/>
  <c r="W34" i="3"/>
  <c r="V26" i="3"/>
  <c r="W26" i="3"/>
  <c r="N26" i="3"/>
  <c r="V19" i="3"/>
  <c r="N19" i="3"/>
  <c r="V14" i="3"/>
  <c r="W14" i="3"/>
  <c r="N14" i="3"/>
  <c r="V20" i="3"/>
  <c r="W20" i="3"/>
  <c r="N20" i="3"/>
  <c r="V30" i="3"/>
  <c r="W30" i="3"/>
  <c r="N30" i="3"/>
  <c r="U30" i="3"/>
  <c r="V3" i="3"/>
  <c r="U3" i="3"/>
  <c r="N3" i="3"/>
  <c r="V24" i="3"/>
  <c r="N24" i="3"/>
  <c r="W24" i="3"/>
  <c r="R7" i="3"/>
  <c r="T7" i="3"/>
  <c r="N6" i="3"/>
  <c r="U6" i="3"/>
  <c r="U32" i="3"/>
  <c r="W18" i="3"/>
  <c r="P9" i="3"/>
  <c r="P5" i="3"/>
  <c r="P31" i="3"/>
  <c r="W28" i="3"/>
  <c r="P26" i="3"/>
  <c r="N23" i="3"/>
  <c r="P21" i="3"/>
  <c r="N18" i="3"/>
  <c r="U8" i="3"/>
  <c r="T35" i="3"/>
  <c r="I34" i="3"/>
  <c r="W32" i="3"/>
  <c r="T31" i="3"/>
  <c r="I26" i="3"/>
  <c r="O25" i="3"/>
  <c r="I25" i="3"/>
  <c r="I20" i="3"/>
  <c r="I16" i="3"/>
  <c r="O15" i="3"/>
  <c r="I15" i="3"/>
  <c r="O11" i="3"/>
  <c r="I11" i="3"/>
  <c r="O7" i="3"/>
  <c r="I7" i="3"/>
  <c r="P28" i="3"/>
  <c r="P22" i="3"/>
  <c r="P17" i="3"/>
  <c r="U2" i="3"/>
  <c r="P35" i="3"/>
  <c r="N32" i="3"/>
  <c r="P27" i="3"/>
  <c r="P20" i="3"/>
  <c r="O17" i="3"/>
  <c r="P16" i="3"/>
  <c r="N13" i="3"/>
  <c r="O9" i="3"/>
  <c r="O5" i="3"/>
  <c r="N2" i="3"/>
  <c r="O35" i="3"/>
  <c r="O31" i="3"/>
  <c r="T29" i="3"/>
  <c r="N28" i="3"/>
  <c r="O27" i="3"/>
  <c r="P25" i="3"/>
  <c r="N22" i="3"/>
  <c r="O21" i="3"/>
  <c r="P15" i="3"/>
  <c r="P11" i="3"/>
  <c r="T9" i="3"/>
  <c r="P7" i="3"/>
  <c r="T5" i="3"/>
  <c r="N4" i="3"/>
  <c r="T2" i="3"/>
  <c r="N35" i="3"/>
  <c r="N27" i="3"/>
  <c r="N21" i="3"/>
  <c r="O8" i="3"/>
  <c r="O4" i="3"/>
  <c r="R34" i="3"/>
  <c r="M33" i="3"/>
  <c r="R32" i="3"/>
  <c r="R30" i="3"/>
  <c r="M29" i="3"/>
  <c r="R28" i="3"/>
  <c r="U28" i="3"/>
  <c r="T27" i="3"/>
  <c r="M27" i="3"/>
  <c r="R26" i="3"/>
  <c r="U26" i="3"/>
  <c r="T25" i="3"/>
  <c r="M25" i="3"/>
  <c r="R24" i="3"/>
  <c r="U24" i="3"/>
  <c r="T23" i="3"/>
  <c r="M23" i="3"/>
  <c r="R22" i="3"/>
  <c r="T21" i="3"/>
  <c r="M21" i="3"/>
  <c r="R20" i="3"/>
  <c r="U20" i="3"/>
  <c r="T19" i="3"/>
  <c r="M19" i="3"/>
  <c r="R18" i="3"/>
  <c r="U18" i="3"/>
  <c r="T17" i="3"/>
  <c r="M17" i="3"/>
  <c r="R16" i="3"/>
  <c r="U16" i="3"/>
  <c r="T15" i="3"/>
  <c r="M15" i="3"/>
  <c r="R14" i="3"/>
  <c r="U14" i="3"/>
  <c r="T13" i="3"/>
  <c r="M13" i="3"/>
  <c r="R12" i="3"/>
  <c r="N11" i="3"/>
  <c r="P10" i="3"/>
  <c r="T8" i="3"/>
  <c r="V8" i="3"/>
  <c r="M8" i="3"/>
  <c r="W8" i="3"/>
  <c r="P6" i="3"/>
  <c r="T4" i="3"/>
  <c r="N33" i="3"/>
  <c r="V7" i="3"/>
  <c r="M7" i="3"/>
  <c r="W7" i="3"/>
  <c r="Q2" i="3"/>
  <c r="O2" i="3"/>
  <c r="M35" i="3"/>
  <c r="W35" i="3"/>
  <c r="P34" i="3"/>
  <c r="W33" i="3"/>
  <c r="P32" i="3"/>
  <c r="W29" i="3"/>
  <c r="W27" i="3"/>
  <c r="W25" i="3"/>
  <c r="W23" i="3"/>
  <c r="W21" i="3"/>
  <c r="W19" i="3"/>
  <c r="W15" i="3"/>
  <c r="W13" i="3"/>
  <c r="P12" i="3"/>
  <c r="V9" i="3"/>
  <c r="M9" i="3"/>
  <c r="W9" i="3"/>
  <c r="W5" i="3"/>
  <c r="Q3" i="3"/>
  <c r="O3" i="3"/>
  <c r="N29" i="3"/>
  <c r="N25" i="3"/>
  <c r="N15" i="3"/>
  <c r="V11" i="3"/>
  <c r="M11" i="3"/>
  <c r="W11" i="3"/>
  <c r="U7" i="3"/>
  <c r="P2" i="3"/>
  <c r="U35" i="3"/>
  <c r="O34" i="3"/>
  <c r="M34" i="3"/>
  <c r="U33" i="3"/>
  <c r="O32" i="3"/>
  <c r="M32" i="3"/>
  <c r="O30" i="3"/>
  <c r="M30" i="3"/>
  <c r="U29" i="3"/>
  <c r="O28" i="3"/>
  <c r="M28" i="3"/>
  <c r="U27" i="3"/>
  <c r="O26" i="3"/>
  <c r="M26" i="3"/>
  <c r="U25" i="3"/>
  <c r="O24" i="3"/>
  <c r="M24" i="3"/>
  <c r="U23" i="3"/>
  <c r="O22" i="3"/>
  <c r="U21" i="3"/>
  <c r="O20" i="3"/>
  <c r="M20" i="3"/>
  <c r="U19" i="3"/>
  <c r="O18" i="3"/>
  <c r="M18" i="3"/>
  <c r="O16" i="3"/>
  <c r="M16" i="3"/>
  <c r="U15" i="3"/>
  <c r="O14" i="3"/>
  <c r="M14" i="3"/>
  <c r="U13" i="3"/>
  <c r="O12" i="3"/>
  <c r="T10" i="3"/>
  <c r="V10" i="3"/>
  <c r="M10" i="3"/>
  <c r="W10" i="3"/>
  <c r="N9" i="3"/>
  <c r="P8" i="3"/>
  <c r="T6" i="3"/>
  <c r="V6" i="3"/>
  <c r="M6" i="3"/>
  <c r="W6" i="3"/>
  <c r="N5" i="3"/>
  <c r="P4" i="3"/>
  <c r="W2" i="3"/>
  <c r="W4" i="3"/>
  <c r="M4" i="3"/>
  <c r="W3" i="3"/>
  <c r="M3" i="3"/>
  <c r="M2" i="3"/>
  <c r="B10" i="1"/>
  <c r="B9" i="1"/>
  <c r="B8" i="1"/>
  <c r="C9" i="6"/>
  <c r="N31" i="3" l="1"/>
  <c r="M31" i="3"/>
  <c r="N17" i="3"/>
  <c r="W31" i="3"/>
  <c r="U17" i="3"/>
  <c r="U31" i="3"/>
  <c r="W17" i="3"/>
  <c r="N12" i="3"/>
  <c r="W12" i="3"/>
  <c r="M22" i="3"/>
  <c r="M5" i="3"/>
  <c r="M12" i="3"/>
  <c r="V5" i="3"/>
  <c r="V12" i="3"/>
  <c r="U22" i="3"/>
  <c r="W22" i="3"/>
  <c r="U12" i="3"/>
  <c r="C2" i="12" l="1"/>
  <c r="D2" i="12"/>
  <c r="C11" i="12"/>
  <c r="D11" i="12"/>
  <c r="C31" i="12"/>
  <c r="D31" i="12"/>
  <c r="C19" i="12"/>
  <c r="D19" i="12"/>
  <c r="C20" i="12"/>
  <c r="D20" i="12"/>
  <c r="C23" i="12"/>
  <c r="D23" i="12"/>
  <c r="C21" i="12"/>
  <c r="D21" i="12"/>
  <c r="C5" i="12"/>
  <c r="D5" i="12"/>
  <c r="C7" i="12"/>
  <c r="D7" i="12"/>
  <c r="C27" i="12"/>
  <c r="D27" i="12"/>
  <c r="C32" i="12"/>
  <c r="D32" i="12"/>
  <c r="C25" i="12"/>
  <c r="D25" i="12"/>
  <c r="C28" i="12"/>
  <c r="D28" i="12"/>
  <c r="C34" i="12"/>
  <c r="D34" i="12"/>
  <c r="C35" i="12"/>
  <c r="D35" i="12"/>
  <c r="C12" i="12"/>
  <c r="D12" i="12"/>
  <c r="C33" i="12"/>
  <c r="D33" i="12"/>
  <c r="C26" i="12"/>
  <c r="D26" i="12"/>
  <c r="C24" i="12"/>
  <c r="D24" i="12"/>
  <c r="C17" i="12"/>
  <c r="D17" i="12"/>
  <c r="C8" i="12"/>
  <c r="D8" i="12"/>
  <c r="C3" i="12"/>
  <c r="D3" i="12"/>
  <c r="C13" i="12"/>
  <c r="D13" i="12"/>
  <c r="C30" i="12"/>
  <c r="D30" i="12"/>
  <c r="C18" i="12"/>
  <c r="D18" i="12"/>
  <c r="C22" i="12"/>
  <c r="D22" i="12"/>
  <c r="C15" i="12"/>
  <c r="D15" i="12"/>
  <c r="C29" i="12"/>
  <c r="D29" i="12"/>
  <c r="C14" i="12"/>
  <c r="D14" i="12"/>
  <c r="C16" i="12"/>
  <c r="D16" i="12"/>
  <c r="C9" i="12"/>
  <c r="D9" i="12"/>
  <c r="C4" i="12"/>
  <c r="D4" i="12"/>
  <c r="C10" i="12"/>
  <c r="D10" i="12"/>
  <c r="A10" i="12"/>
  <c r="A2" i="12"/>
  <c r="A11" i="12"/>
  <c r="A31" i="12"/>
  <c r="A19" i="12"/>
  <c r="A20" i="12"/>
  <c r="A23" i="12"/>
  <c r="A21" i="12"/>
  <c r="A5" i="12"/>
  <c r="A7" i="12"/>
  <c r="A27" i="12"/>
  <c r="A32" i="12"/>
  <c r="A25" i="12"/>
  <c r="A28" i="12"/>
  <c r="A34" i="12"/>
  <c r="A35" i="12"/>
  <c r="A12" i="12"/>
  <c r="A33" i="12"/>
  <c r="A26" i="12"/>
  <c r="A24" i="12"/>
  <c r="A17" i="12"/>
  <c r="A8" i="12"/>
  <c r="A3" i="12"/>
  <c r="A13" i="12"/>
  <c r="A30" i="12"/>
  <c r="A18" i="12"/>
  <c r="A22" i="12"/>
  <c r="A15" i="12"/>
  <c r="A29" i="12"/>
  <c r="A14" i="12"/>
  <c r="A16" i="12"/>
  <c r="A9" i="12"/>
  <c r="A4" i="12"/>
  <c r="D6" i="12"/>
  <c r="A6" i="12"/>
  <c r="C6" i="12" l="1"/>
  <c r="B4" i="1"/>
  <c r="A8" i="9"/>
  <c r="A3" i="9"/>
  <c r="A18" i="9"/>
  <c r="A15" i="9"/>
  <c r="A14" i="9"/>
  <c r="A10" i="9"/>
  <c r="A7" i="9"/>
  <c r="A6" i="9"/>
  <c r="A13" i="9"/>
  <c r="A32" i="9"/>
  <c r="A5" i="9"/>
  <c r="A2" i="9"/>
  <c r="A9" i="9"/>
  <c r="A28" i="9"/>
  <c r="A25" i="9"/>
  <c r="A24" i="9"/>
  <c r="A19" i="9"/>
  <c r="A17" i="9"/>
  <c r="A29" i="9"/>
  <c r="A35" i="9"/>
  <c r="A23" i="9"/>
  <c r="A22" i="9"/>
  <c r="A33" i="9"/>
  <c r="A34" i="9"/>
  <c r="A16" i="9"/>
  <c r="A4" i="9"/>
  <c r="A21" i="9"/>
  <c r="A27" i="9"/>
  <c r="A31" i="9"/>
  <c r="A12" i="9"/>
  <c r="A30" i="9"/>
  <c r="A20" i="9"/>
  <c r="A26" i="9"/>
  <c r="A11" i="9"/>
  <c r="G35" i="3"/>
  <c r="C8" i="9" s="1"/>
  <c r="G34" i="3"/>
  <c r="C3" i="9" s="1"/>
  <c r="B4" i="12"/>
  <c r="G33" i="3"/>
  <c r="C18" i="9" s="1"/>
  <c r="G32" i="3"/>
  <c r="C15" i="9" s="1"/>
  <c r="G31" i="3"/>
  <c r="C14" i="9" s="1"/>
  <c r="G30" i="3"/>
  <c r="C10" i="9" s="1"/>
  <c r="B29" i="12"/>
  <c r="G29" i="3"/>
  <c r="C7" i="9" s="1"/>
  <c r="G28" i="3"/>
  <c r="C6" i="9" s="1"/>
  <c r="G27" i="3"/>
  <c r="C13" i="9" s="1"/>
  <c r="G26" i="3"/>
  <c r="C32" i="9" s="1"/>
  <c r="G25" i="3"/>
  <c r="C5" i="9" s="1"/>
  <c r="G24" i="3"/>
  <c r="C2" i="9" s="1"/>
  <c r="G23" i="3"/>
  <c r="C9" i="9" s="1"/>
  <c r="G22" i="3"/>
  <c r="C28" i="9" s="1"/>
  <c r="G21" i="3"/>
  <c r="C25" i="9" s="1"/>
  <c r="G20" i="3"/>
  <c r="C24" i="9" s="1"/>
  <c r="B26" i="12"/>
  <c r="G19" i="3"/>
  <c r="C19" i="9" s="1"/>
  <c r="B33" i="12"/>
  <c r="G18" i="3"/>
  <c r="C17" i="9" s="1"/>
  <c r="G17" i="3"/>
  <c r="C29" i="9" s="1"/>
  <c r="B35" i="12"/>
  <c r="G16" i="3"/>
  <c r="G15" i="3"/>
  <c r="C23" i="9" s="1"/>
  <c r="B28" i="12"/>
  <c r="G14" i="3"/>
  <c r="C22" i="9" s="1"/>
  <c r="G13" i="3"/>
  <c r="C33" i="9" s="1"/>
  <c r="G12" i="3"/>
  <c r="C34" i="9" s="1"/>
  <c r="B27" i="12"/>
  <c r="E27" i="12" s="1"/>
  <c r="G11" i="3"/>
  <c r="C16" i="9" s="1"/>
  <c r="B7" i="12"/>
  <c r="G10" i="3"/>
  <c r="C4" i="9" s="1"/>
  <c r="B5" i="12"/>
  <c r="G9" i="3"/>
  <c r="C21" i="9" s="1"/>
  <c r="G8" i="3"/>
  <c r="C27" i="9" s="1"/>
  <c r="B23" i="12"/>
  <c r="G7" i="3"/>
  <c r="C31" i="9" s="1"/>
  <c r="G6" i="3"/>
  <c r="C12" i="9" s="1"/>
  <c r="G5" i="3"/>
  <c r="C30" i="9" s="1"/>
  <c r="B31" i="12"/>
  <c r="G4" i="3"/>
  <c r="C20" i="9" s="1"/>
  <c r="G3" i="3"/>
  <c r="C26" i="9" s="1"/>
  <c r="G2" i="3"/>
  <c r="B6" i="12" l="1"/>
  <c r="E6" i="12" s="1"/>
  <c r="B21" i="12"/>
  <c r="B32" i="12"/>
  <c r="F32" i="12" s="1"/>
  <c r="B12" i="12"/>
  <c r="E12" i="12" s="1"/>
  <c r="E33" i="12"/>
  <c r="E26" i="12"/>
  <c r="B15" i="12"/>
  <c r="E15" i="12" s="1"/>
  <c r="B11" i="12"/>
  <c r="F11" i="12" s="1"/>
  <c r="B17" i="12"/>
  <c r="F17" i="12" s="1"/>
  <c r="B8" i="12"/>
  <c r="F8" i="12" s="1"/>
  <c r="B3" i="12"/>
  <c r="F3" i="12" s="1"/>
  <c r="B13" i="12"/>
  <c r="B22" i="12"/>
  <c r="B10" i="12"/>
  <c r="F10" i="12" s="1"/>
  <c r="B2" i="12"/>
  <c r="E2" i="12" s="1"/>
  <c r="B20" i="12"/>
  <c r="F20" i="12" s="1"/>
  <c r="E7" i="12"/>
  <c r="B34" i="12"/>
  <c r="F34" i="12" s="1"/>
  <c r="B18" i="12"/>
  <c r="F18" i="12" s="1"/>
  <c r="B16" i="12"/>
  <c r="B9" i="12"/>
  <c r="F9" i="12" s="1"/>
  <c r="E4" i="12"/>
  <c r="B19" i="12"/>
  <c r="E19" i="12" s="1"/>
  <c r="B25" i="12"/>
  <c r="E25" i="12" s="1"/>
  <c r="C35" i="9"/>
  <c r="B24" i="12"/>
  <c r="E24" i="12" s="1"/>
  <c r="B30" i="12"/>
  <c r="F30" i="12" s="1"/>
  <c r="B14" i="12"/>
  <c r="F14" i="12" s="1"/>
  <c r="F6" i="12"/>
  <c r="E35" i="12"/>
  <c r="F35" i="12"/>
  <c r="E17" i="12"/>
  <c r="E9" i="12"/>
  <c r="F27" i="12"/>
  <c r="E31" i="12"/>
  <c r="F31" i="12"/>
  <c r="E29" i="12"/>
  <c r="F29" i="12"/>
  <c r="F4" i="12"/>
  <c r="F22" i="12"/>
  <c r="F33" i="12"/>
  <c r="F7" i="12"/>
  <c r="F26" i="12"/>
  <c r="B10" i="5"/>
  <c r="B8" i="5"/>
  <c r="B9" i="5"/>
  <c r="B11" i="5"/>
  <c r="C11" i="9"/>
  <c r="E32" i="12" l="1"/>
  <c r="E30" i="12"/>
  <c r="F15" i="12"/>
  <c r="F2" i="12"/>
  <c r="F25" i="12"/>
  <c r="F19" i="12"/>
  <c r="F12" i="12"/>
  <c r="F24" i="12"/>
  <c r="E18" i="12"/>
  <c r="E34" i="12"/>
  <c r="E20" i="12"/>
  <c r="E14" i="12"/>
  <c r="E10" i="12"/>
  <c r="E8" i="12"/>
  <c r="E11" i="12"/>
  <c r="E22" i="12"/>
  <c r="E3" i="12"/>
  <c r="E28" i="12"/>
  <c r="F28" i="12"/>
  <c r="E21" i="12"/>
  <c r="F21" i="12"/>
  <c r="E5" i="12"/>
  <c r="F5" i="12"/>
  <c r="E23" i="12"/>
  <c r="F23" i="12"/>
  <c r="E16" i="12"/>
  <c r="F16" i="12"/>
  <c r="E13" i="12"/>
  <c r="F13" i="12"/>
  <c r="G11" i="12" l="1"/>
  <c r="G20" i="12"/>
  <c r="G12" i="12"/>
  <c r="G9" i="12"/>
  <c r="G16" i="12"/>
  <c r="G5" i="12"/>
  <c r="G8" i="12"/>
  <c r="G34" i="12"/>
  <c r="G30" i="12"/>
  <c r="G25" i="12"/>
  <c r="G6" i="12"/>
  <c r="G29" i="12"/>
  <c r="G24" i="12"/>
  <c r="G3" i="12"/>
  <c r="G10" i="12"/>
  <c r="G18" i="12"/>
  <c r="G32" i="12"/>
  <c r="G17" i="12"/>
  <c r="G33" i="12"/>
  <c r="G15" i="12"/>
  <c r="G35" i="12"/>
  <c r="G31" i="12"/>
  <c r="G4" i="12"/>
  <c r="G28" i="12"/>
  <c r="G13" i="12"/>
  <c r="G23" i="12"/>
  <c r="G21" i="12"/>
  <c r="G22" i="12"/>
  <c r="G14" i="12"/>
  <c r="G27" i="12"/>
  <c r="G2" i="12"/>
  <c r="H2" i="12" s="1"/>
  <c r="H3" i="12" s="1"/>
  <c r="H4" i="12" s="1"/>
  <c r="H5" i="12" s="1"/>
  <c r="H6" i="12" s="1"/>
  <c r="G7" i="12"/>
  <c r="G26" i="12"/>
  <c r="G19" i="12"/>
  <c r="H7" i="12" l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</calcChain>
</file>

<file path=xl/sharedStrings.xml><?xml version="1.0" encoding="utf-8"?>
<sst xmlns="http://schemas.openxmlformats.org/spreadsheetml/2006/main" count="346" uniqueCount="215">
  <si>
    <t>Value</t>
  </si>
  <si>
    <t>Duration (days)</t>
  </si>
  <si>
    <t>Cost (€)</t>
  </si>
  <si>
    <t>Hours</t>
  </si>
  <si>
    <t>Workers/day</t>
  </si>
  <si>
    <t>Scenario</t>
  </si>
  <si>
    <t>Base</t>
  </si>
  <si>
    <t>Prob Mult</t>
  </si>
  <si>
    <t>Cost Mult</t>
  </si>
  <si>
    <t>Time Mult</t>
  </si>
  <si>
    <t>Best</t>
  </si>
  <si>
    <t>Worst</t>
  </si>
  <si>
    <t>Stress</t>
  </si>
  <si>
    <t>Risk ID</t>
  </si>
  <si>
    <t>Description</t>
  </si>
  <si>
    <t>Category</t>
  </si>
  <si>
    <t>Severity (1-10)</t>
  </si>
  <si>
    <t>P_base</t>
  </si>
  <si>
    <t>P_adj</t>
  </si>
  <si>
    <t>Cost_base (€)</t>
  </si>
  <si>
    <t>Time_base (days)</t>
  </si>
  <si>
    <t>EMV_base (€)</t>
  </si>
  <si>
    <t>Prob Min</t>
  </si>
  <si>
    <t>Prob ML</t>
  </si>
  <si>
    <t>Prob Max</t>
  </si>
  <si>
    <t>Cost Min</t>
  </si>
  <si>
    <t>Cost ML</t>
  </si>
  <si>
    <t>Cost Max</t>
  </si>
  <si>
    <t>Time Min</t>
  </si>
  <si>
    <t>Time ML</t>
  </si>
  <si>
    <t>Time Max</t>
  </si>
  <si>
    <t>RPN</t>
  </si>
  <si>
    <t>R1</t>
  </si>
  <si>
    <t>Πτώση εργαζομένου από ύψος (σκαλωσιές)</t>
  </si>
  <si>
    <t>H&amp;S</t>
  </si>
  <si>
    <t>R2</t>
  </si>
  <si>
    <t>Πτώση αντικειμένων από ύψος</t>
  </si>
  <si>
    <t>R3</t>
  </si>
  <si>
    <t>Τραυματισμός από κινούμενο μηχάνημα</t>
  </si>
  <si>
    <t>R4</t>
  </si>
  <si>
    <t>Ηλεκτροπληξία από προσωρινά δίκτυα</t>
  </si>
  <si>
    <t>R5</t>
  </si>
  <si>
    <t>Καταπλάκωση κατά τις εργασίες εκσκαφών</t>
  </si>
  <si>
    <t>R6</t>
  </si>
  <si>
    <t>Ολίσθηση / πτώση</t>
  </si>
  <si>
    <t>R7</t>
  </si>
  <si>
    <t>Έκθεση σε υψηλά επίπεδα θορύβου</t>
  </si>
  <si>
    <t>R8</t>
  </si>
  <si>
    <t>Έκθεση σε επικίνδυνες συγκεντρώσεις σκόνης</t>
  </si>
  <si>
    <t>R9</t>
  </si>
  <si>
    <t>Μυοσκελετικοί τραυματισμοί</t>
  </si>
  <si>
    <t>R10</t>
  </si>
  <si>
    <t>Κόπωση</t>
  </si>
  <si>
    <t>R11</t>
  </si>
  <si>
    <t>Έντονες βροχοπτώσεις</t>
  </si>
  <si>
    <t>Environmental</t>
  </si>
  <si>
    <t>R12</t>
  </si>
  <si>
    <t>Ισχυροί άνεμοι</t>
  </si>
  <si>
    <t>R13</t>
  </si>
  <si>
    <t>Υψηλές θερμοκρασίες</t>
  </si>
  <si>
    <t>R14</t>
  </si>
  <si>
    <t>Χαμηλή ορατότητα (σκόνη / ομίχλη)</t>
  </si>
  <si>
    <t>R15</t>
  </si>
  <si>
    <t>Υπέρβαση ορίων θορύβου σε γειτονικές περιοχές</t>
  </si>
  <si>
    <t>R16</t>
  </si>
  <si>
    <t>Περιβαλλοντικά πρόστιμα</t>
  </si>
  <si>
    <t>R17</t>
  </si>
  <si>
    <t>Βλάβη μηχανημάτων</t>
  </si>
  <si>
    <t>Equipment</t>
  </si>
  <si>
    <t>R18</t>
  </si>
  <si>
    <t>Αστοχία συστημάτων ασφαλείας</t>
  </si>
  <si>
    <t>R19</t>
  </si>
  <si>
    <t>Καθυστέρηση επισκευής εξοπλισμού</t>
  </si>
  <si>
    <t>R20</t>
  </si>
  <si>
    <t>Έλλειψη ανταλλακτικών</t>
  </si>
  <si>
    <t>R21</t>
  </si>
  <si>
    <t>Λανθασμένη χρήση εξοπλισμού</t>
  </si>
  <si>
    <t>R22</t>
  </si>
  <si>
    <t>Καθυστέρηση προμήθειας υλικών</t>
  </si>
  <si>
    <t>R23</t>
  </si>
  <si>
    <t>Αύξηση κόστους υλικών</t>
  </si>
  <si>
    <t>R24</t>
  </si>
  <si>
    <t>Καθυστερήσεις υπεργολάβων</t>
  </si>
  <si>
    <t>R25</t>
  </si>
  <si>
    <t>Κακή αλληλουχία εργασιών</t>
  </si>
  <si>
    <t>R26</t>
  </si>
  <si>
    <t>Επανεργασίες λόγω λαθών</t>
  </si>
  <si>
    <t>R27</t>
  </si>
  <si>
    <t>Υποεκτίμηση διάρκειας δραστηριοτήτων</t>
  </si>
  <si>
    <t>R28</t>
  </si>
  <si>
    <t>Έλλειψη εμπειρίας προσωπικού</t>
  </si>
  <si>
    <t>Organizational</t>
  </si>
  <si>
    <t>R29</t>
  </si>
  <si>
    <t>Ανεπαρκής εκπαίδευση H&amp;S</t>
  </si>
  <si>
    <t>R30</t>
  </si>
  <si>
    <t>Κακή επικοινωνία μεταξύ συνεργείων</t>
  </si>
  <si>
    <t>R31</t>
  </si>
  <si>
    <t>Μη τήρηση διαδικασιών</t>
  </si>
  <si>
    <t>R32</t>
  </si>
  <si>
    <t>Πίεση χρόνου από διοίκηση</t>
  </si>
  <si>
    <t>R33</t>
  </si>
  <si>
    <t>Ανθρώπινο λάθος</t>
  </si>
  <si>
    <t>R34</t>
  </si>
  <si>
    <t>Ελλιπής επίβλεψη εργοταξίου</t>
  </si>
  <si>
    <t>Iteration</t>
  </si>
  <si>
    <t>Total Cost</t>
  </si>
  <si>
    <t>Total Delay</t>
  </si>
  <si>
    <t>Metric</t>
  </si>
  <si>
    <t>Total Risk Cost</t>
  </si>
  <si>
    <t>P50 Cost</t>
  </si>
  <si>
    <t>P90 Cost</t>
  </si>
  <si>
    <t>Proxy Metric</t>
  </si>
  <si>
    <t>Units</t>
  </si>
  <si>
    <t>Source (dataset/report)</t>
  </si>
  <si>
    <t>Notes</t>
  </si>
  <si>
    <t>Accident rate (construction)</t>
  </si>
  <si>
    <t>3000</t>
  </si>
  <si>
    <t>per 100k workers</t>
  </si>
  <si>
    <t>Eurostat: ESAW non-fatal accidents, Construction (NACE F)</t>
  </si>
  <si>
    <t>Fatality share (construction)</t>
  </si>
  <si>
    <t>ratio</t>
  </si>
  <si>
    <t>OSHA 'Fatal Four' share within construction fatalities</t>
  </si>
  <si>
    <t>Higher severity weighting for H&amp;S</t>
  </si>
  <si>
    <t>Scale</t>
  </si>
  <si>
    <t>Score</t>
  </si>
  <si>
    <t>Probability</t>
  </si>
  <si>
    <t>Cost %</t>
  </si>
  <si>
    <t>Time %</t>
  </si>
  <si>
    <t>Source/Justification</t>
  </si>
  <si>
    <t>Severity</t>
  </si>
  <si>
    <t>ILO lost days + OSHA cost impacts</t>
  </si>
  <si>
    <t>Impact Range</t>
  </si>
  <si>
    <t>Likelihood (O) (1-10)</t>
  </si>
  <si>
    <t xml:space="preserve">ΕΠΕΞΗΓΗΣΗ ΣΤΗΛΩΝ - ΥΠΟΛΟΓΙΣΜΩΝ </t>
  </si>
  <si>
    <t>Detection (D) (1-10)</t>
  </si>
  <si>
    <t>ΜΕΘΟΔΟΣ FMEA - ΣΤΗΛΕΣ  LIKELIHOOD (O) / SEVERITY (S) / DETECTION (D) / RPN (RISK PRIORITY NUMBER)</t>
  </si>
  <si>
    <t>P-BASE = ΜΕΤΑΤΡΟΠΗ LIKELIHOOD ΣΕ PROBABILITY ΣΕ ΣΥΝΔΥΑΣΜΟ ΜΕ ΤΟ CALIBRATION SHEET</t>
  </si>
  <si>
    <t>P-ADJ = ΠΙΘΑΝΟΤΗΤΑ ΣΕ ΣΥΝΑΡΤΗΣΗ ΜΕ ΤΑ  SCENARIO MULTIPLIERS ( Padj = Pbase x scenario factor</t>
  </si>
  <si>
    <t>Cost Base = Οικονομική επίπτωση  ( Cost = Severity x Project Cost)</t>
  </si>
  <si>
    <t xml:space="preserve">Time Base = Severity x Duration </t>
  </si>
  <si>
    <t>EMV base = Expected Monetary Value  ( EMV = Padj x Cost</t>
  </si>
  <si>
    <t>Delay base = Padj x Time</t>
  </si>
  <si>
    <t>Prob min / Prob ML / Prob Max = P- Triangular για τις εισόδους του Μοnte Carlo Simulation</t>
  </si>
  <si>
    <t xml:space="preserve">Cost min/ Cost ML / Cost max =  Cost distribution </t>
  </si>
  <si>
    <t>Time min / Time ML / Time max = Time distribution</t>
  </si>
  <si>
    <t>Αβεβαιότητα +- 30 για το πλαίσιο</t>
  </si>
  <si>
    <t>Risk</t>
  </si>
  <si>
    <t>P</t>
  </si>
  <si>
    <t>Cost</t>
  </si>
  <si>
    <t>Time</t>
  </si>
  <si>
    <t>EMV</t>
  </si>
  <si>
    <t>Delay</t>
  </si>
  <si>
    <t>Risk Interaction Factor</t>
  </si>
  <si>
    <t xml:space="preserve">Accident Rate </t>
  </si>
  <si>
    <t>Ext. Influence</t>
  </si>
  <si>
    <t>P_updated</t>
  </si>
  <si>
    <t>Accident λ</t>
  </si>
  <si>
    <t xml:space="preserve">λ Normalization </t>
  </si>
  <si>
    <t>Delay_base</t>
  </si>
  <si>
    <t>Low (-20%)</t>
  </si>
  <si>
    <t>High (+20%)</t>
  </si>
  <si>
    <t>Low scenario Inpact</t>
  </si>
  <si>
    <t>High Scenario Inpact</t>
  </si>
  <si>
    <t xml:space="preserve">Base - Best - Worst - Stress </t>
  </si>
  <si>
    <t>Παράμετροι</t>
  </si>
  <si>
    <t>Τιμές</t>
  </si>
  <si>
    <t>Προσομοίωση στο εργο</t>
  </si>
  <si>
    <t>Προϋπολογισμός Έργου</t>
  </si>
  <si>
    <t>Συνολικές Ώρες Έργασίας</t>
  </si>
  <si>
    <t>Εργαζόμενοι ανά ημέρα</t>
  </si>
  <si>
    <t>Διάρκεια έργου</t>
  </si>
  <si>
    <t>Περιγραφή</t>
  </si>
  <si>
    <t>EMV = Probability x Cost</t>
  </si>
  <si>
    <t>P_updated = Πιθανότητα x Συντελεστή Κατηγορίας x Σενάριο</t>
  </si>
  <si>
    <t>Total Delay Ratio</t>
  </si>
  <si>
    <t>Total Delay Days</t>
  </si>
  <si>
    <t>Αποτελέσματα Προσομοίωσης Monte Carlo</t>
  </si>
  <si>
    <t>Αποτελέσματα EMV ανάλυσης</t>
  </si>
  <si>
    <t xml:space="preserve">3000/100.000 = 1,5 /50 = 0,015% πιθανότητα ατυχηματος στο συγκεκριμένο εργο </t>
  </si>
  <si>
    <t>Επιλογές Χρήστη        --&gt;</t>
  </si>
  <si>
    <t>Top 10 Risks</t>
  </si>
  <si>
    <t>&lt;-----------</t>
  </si>
  <si>
    <t>&lt;----</t>
  </si>
  <si>
    <t>PROJECT DASHBOARD</t>
  </si>
  <si>
    <t>P50 Delay</t>
  </si>
  <si>
    <t>P90 Delay</t>
  </si>
  <si>
    <t>Bin</t>
  </si>
  <si>
    <t>Frequency</t>
  </si>
  <si>
    <t>P50</t>
  </si>
  <si>
    <t>P90</t>
  </si>
  <si>
    <t>P50 Κόστος</t>
  </si>
  <si>
    <t>(Μέσο)</t>
  </si>
  <si>
    <t>P90 Κόστος</t>
  </si>
  <si>
    <t xml:space="preserve">Προσδοκώμενο κόστος </t>
  </si>
  <si>
    <t>Ρ50 Καθυστέρηση</t>
  </si>
  <si>
    <t>(Ημέρες)</t>
  </si>
  <si>
    <t>Ρ90 Καθυστέρηση</t>
  </si>
  <si>
    <t>Προσδοκώμενη Καθυστέρηση</t>
  </si>
  <si>
    <t xml:space="preserve">         (Ρ90 - Ρ50)    </t>
  </si>
  <si>
    <t xml:space="preserve">     Απρόβλεπτα  Κόστη</t>
  </si>
  <si>
    <t>`</t>
  </si>
  <si>
    <t>Περιγραφή Κινδύνου</t>
  </si>
  <si>
    <t>EMV Contribution (%)</t>
  </si>
  <si>
    <t>Cumulative (%)</t>
  </si>
  <si>
    <t>Global Shock Factor</t>
  </si>
  <si>
    <t>λ poisson</t>
  </si>
  <si>
    <t>BASE</t>
  </si>
  <si>
    <t>Οδηγίες Χρήσης :</t>
  </si>
  <si>
    <t>1.Συμπληρώνετε Τιμές στα κελιά</t>
  </si>
  <si>
    <t>2. Ελέγχετε τα δεδομένα στις καρτέλες Calibration, External Data ( Τα δεδομένα προέρχονται από πηγές OSHA, HSE, ILO).</t>
  </si>
  <si>
    <t>3. Πατήστε Alt + F8 ώστε να προκύψουν οι διεργασίες VBA</t>
  </si>
  <si>
    <t>4. Eπιλέξτε με τη σειρά Monte Carlo Simulation/Sensitivity/Module4/Module5</t>
  </si>
  <si>
    <t>5. Ελέγχουμε αποτελέσματα στην καρτέλα Dashboard.</t>
  </si>
  <si>
    <t>**Οι VBA δημιουργήθηκαν με σκοπό να γίνονται οι υπολογισμοί πιο γρήγορα και να μην "βαραίνουν" το αρχείο Excel**</t>
  </si>
  <si>
    <t>Πηγή Eurostat σε προσομοίωση στο εργο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</si>
</sst>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164" formatCode="#,##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161"/>
      <scheme val="minor"/>
    </font>
    <font>
      <b/>
      <sz val="14"/>
      <color rgb="FF3F3F3F"/>
      <name val="Calibri"/>
      <family val="2"/>
      <charset val="161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22"/>
      <color theme="0"/>
      <name val="Calibri"/>
      <family val="2"/>
      <charset val="161"/>
      <scheme val="minor"/>
    </font>
    <font>
      <i/>
      <sz val="11"/>
      <color theme="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theme="5" tint="0.59999389629810485"/>
      </patternFill>
    </fill>
    <fill>
      <patternFill patternType="solid">
        <fgColor theme="0"/>
        <bgColor theme="5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/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/>
      <right/>
      <top style="thin">
        <color rgb="FF3F3F3F"/>
      </top>
      <bottom style="medium">
        <color indexed="64"/>
      </bottom>
      <diagonal/>
    </border>
    <border>
      <left/>
      <right style="medium">
        <color indexed="64"/>
      </right>
      <top style="thin">
        <color rgb="FF3F3F3F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5" borderId="21" applyNumberFormat="0" applyAlignment="0" applyProtection="0"/>
    <xf numFmtId="0" fontId="2" fillId="0" borderId="0" applyNumberFormat="0" applyFill="0" applyBorder="0" applyAlignment="0" applyProtection="0"/>
    <xf numFmtId="0" fontId="11" fillId="15" borderId="0" applyNumberFormat="0" applyBorder="0" applyAlignment="0" applyProtection="0"/>
  </cellStyleXfs>
  <cellXfs count="202">
    <xf numFmtId="0" fontId="0" fillId="0" borderId="0" xfId="0"/>
    <xf numFmtId="0" fontId="0" fillId="0" borderId="0" xfId="0" applyAlignment="1">
      <alignment vertical="center" wrapText="1"/>
    </xf>
    <xf numFmtId="10" fontId="0" fillId="0" borderId="0" xfId="0" applyNumberFormat="1" applyAlignment="1">
      <alignment vertical="center" wrapText="1"/>
    </xf>
    <xf numFmtId="9" fontId="0" fillId="0" borderId="0" xfId="0" applyNumberFormat="1" applyAlignment="1">
      <alignment vertical="center" wrapText="1"/>
    </xf>
    <xf numFmtId="2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22" xfId="0" applyBorder="1" applyAlignment="1"/>
    <xf numFmtId="3" fontId="0" fillId="0" borderId="0" xfId="0" applyNumberFormat="1"/>
    <xf numFmtId="3" fontId="0" fillId="0" borderId="0" xfId="0" applyNumberFormat="1" applyBorder="1"/>
    <xf numFmtId="0" fontId="0" fillId="12" borderId="33" xfId="0" applyFill="1" applyBorder="1"/>
    <xf numFmtId="0" fontId="0" fillId="12" borderId="34" xfId="0" applyFill="1" applyBorder="1"/>
    <xf numFmtId="0" fontId="0" fillId="12" borderId="35" xfId="0" applyFill="1" applyBorder="1"/>
    <xf numFmtId="0" fontId="0" fillId="13" borderId="32" xfId="0" applyFill="1" applyBorder="1"/>
    <xf numFmtId="164" fontId="0" fillId="0" borderId="27" xfId="0" applyNumberFormat="1" applyBorder="1"/>
    <xf numFmtId="1" fontId="0" fillId="0" borderId="28" xfId="0" applyNumberFormat="1" applyBorder="1"/>
    <xf numFmtId="0" fontId="3" fillId="11" borderId="1" xfId="0" applyFont="1" applyFill="1" applyBorder="1"/>
    <xf numFmtId="0" fontId="3" fillId="11" borderId="2" xfId="0" applyFont="1" applyFill="1" applyBorder="1" applyAlignment="1">
      <alignment horizontal="right" vertical="center"/>
    </xf>
    <xf numFmtId="0" fontId="1" fillId="5" borderId="38" xfId="1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Border="1" applyAlignment="1">
      <alignment vertical="center" wrapText="1"/>
    </xf>
    <xf numFmtId="0" fontId="1" fillId="11" borderId="39" xfId="1" applyFill="1" applyBorder="1" applyAlignment="1">
      <alignment horizontal="center"/>
    </xf>
    <xf numFmtId="0" fontId="1" fillId="5" borderId="40" xfId="1" applyBorder="1"/>
    <xf numFmtId="0" fontId="1" fillId="5" borderId="41" xfId="1" applyBorder="1"/>
    <xf numFmtId="0" fontId="1" fillId="5" borderId="42" xfId="1" applyBorder="1"/>
    <xf numFmtId="0" fontId="1" fillId="5" borderId="43" xfId="1" applyBorder="1"/>
    <xf numFmtId="0" fontId="0" fillId="0" borderId="47" xfId="0" applyBorder="1"/>
    <xf numFmtId="4" fontId="0" fillId="0" borderId="10" xfId="0" applyNumberFormat="1" applyBorder="1"/>
    <xf numFmtId="4" fontId="0" fillId="0" borderId="25" xfId="0" applyNumberFormat="1" applyBorder="1"/>
    <xf numFmtId="2" fontId="0" fillId="0" borderId="0" xfId="0" applyNumberFormat="1" applyBorder="1"/>
    <xf numFmtId="0" fontId="3" fillId="6" borderId="30" xfId="0" applyFont="1" applyFill="1" applyBorder="1"/>
    <xf numFmtId="0" fontId="3" fillId="6" borderId="49" xfId="0" applyFont="1" applyFill="1" applyBorder="1" applyAlignment="1">
      <alignment horizontal="center"/>
    </xf>
    <xf numFmtId="0" fontId="0" fillId="7" borderId="28" xfId="0" applyFill="1" applyBorder="1"/>
    <xf numFmtId="0" fontId="0" fillId="7" borderId="27" xfId="0" applyFill="1" applyBorder="1"/>
    <xf numFmtId="0" fontId="0" fillId="7" borderId="29" xfId="0" applyFill="1" applyBorder="1"/>
    <xf numFmtId="0" fontId="0" fillId="0" borderId="1" xfId="0" applyBorder="1" applyAlignment="1">
      <alignment horizontal="right"/>
    </xf>
    <xf numFmtId="0" fontId="3" fillId="12" borderId="0" xfId="0" applyFont="1" applyFill="1" applyBorder="1"/>
    <xf numFmtId="0" fontId="3" fillId="11" borderId="22" xfId="0" applyFont="1" applyFill="1" applyBorder="1"/>
    <xf numFmtId="0" fontId="3" fillId="0" borderId="11" xfId="0" applyFont="1" applyBorder="1" applyAlignment="1">
      <alignment horizontal="right"/>
    </xf>
    <xf numFmtId="164" fontId="0" fillId="12" borderId="0" xfId="0" applyNumberFormat="1" applyFill="1" applyBorder="1"/>
    <xf numFmtId="0" fontId="0" fillId="12" borderId="0" xfId="0" applyFill="1" applyBorder="1"/>
    <xf numFmtId="0" fontId="9" fillId="12" borderId="0" xfId="1" applyFont="1" applyFill="1" applyBorder="1"/>
    <xf numFmtId="164" fontId="9" fillId="12" borderId="0" xfId="1" applyNumberFormat="1" applyFont="1" applyFill="1" applyBorder="1"/>
    <xf numFmtId="0" fontId="0" fillId="12" borderId="0" xfId="0" applyFill="1"/>
    <xf numFmtId="0" fontId="0" fillId="12" borderId="0" xfId="0" applyFill="1" applyBorder="1" applyAlignment="1"/>
    <xf numFmtId="0" fontId="0" fillId="12" borderId="0" xfId="0" applyFill="1" applyBorder="1" applyAlignment="1">
      <alignment horizontal="center" vertical="center"/>
    </xf>
    <xf numFmtId="164" fontId="13" fillId="12" borderId="0" xfId="0" applyNumberFormat="1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6" xfId="0" applyBorder="1"/>
    <xf numFmtId="1" fontId="13" fillId="12" borderId="0" xfId="0" applyNumberFormat="1" applyFont="1" applyFill="1" applyBorder="1" applyAlignment="1">
      <alignment horizontal="center" vertical="center"/>
    </xf>
    <xf numFmtId="0" fontId="5" fillId="16" borderId="37" xfId="0" applyFont="1" applyFill="1" applyBorder="1" applyAlignment="1">
      <alignment horizontal="center"/>
    </xf>
    <xf numFmtId="9" fontId="0" fillId="0" borderId="0" xfId="0" applyNumberFormat="1"/>
    <xf numFmtId="0" fontId="4" fillId="14" borderId="37" xfId="0" applyFont="1" applyFill="1" applyBorder="1"/>
    <xf numFmtId="0" fontId="4" fillId="0" borderId="37" xfId="0" applyFont="1" applyBorder="1"/>
    <xf numFmtId="0" fontId="5" fillId="0" borderId="47" xfId="0" applyFont="1" applyBorder="1"/>
    <xf numFmtId="0" fontId="8" fillId="0" borderId="25" xfId="0" applyFont="1" applyBorder="1"/>
    <xf numFmtId="0" fontId="5" fillId="0" borderId="50" xfId="0" applyFont="1" applyBorder="1"/>
    <xf numFmtId="0" fontId="8" fillId="0" borderId="24" xfId="0" applyFont="1" applyBorder="1"/>
    <xf numFmtId="0" fontId="5" fillId="0" borderId="57" xfId="0" applyFont="1" applyBorder="1"/>
    <xf numFmtId="0" fontId="8" fillId="0" borderId="59" xfId="0" applyFont="1" applyBorder="1"/>
    <xf numFmtId="0" fontId="4" fillId="14" borderId="60" xfId="0" applyFont="1" applyFill="1" applyBorder="1"/>
    <xf numFmtId="0" fontId="4" fillId="20" borderId="37" xfId="0" applyFont="1" applyFill="1" applyBorder="1"/>
    <xf numFmtId="0" fontId="4" fillId="20" borderId="58" xfId="0" applyFont="1" applyFill="1" applyBorder="1"/>
    <xf numFmtId="0" fontId="0" fillId="20" borderId="37" xfId="0" applyFont="1" applyFill="1" applyBorder="1"/>
    <xf numFmtId="3" fontId="0" fillId="20" borderId="37" xfId="0" applyNumberFormat="1" applyFont="1" applyFill="1" applyBorder="1"/>
    <xf numFmtId="10" fontId="0" fillId="20" borderId="37" xfId="0" applyNumberFormat="1" applyFont="1" applyFill="1" applyBorder="1"/>
    <xf numFmtId="0" fontId="0" fillId="12" borderId="37" xfId="0" applyFont="1" applyFill="1" applyBorder="1"/>
    <xf numFmtId="3" fontId="0" fillId="12" borderId="37" xfId="0" applyNumberFormat="1" applyFont="1" applyFill="1" applyBorder="1"/>
    <xf numFmtId="10" fontId="0" fillId="12" borderId="37" xfId="0" applyNumberFormat="1" applyFont="1" applyFill="1" applyBorder="1"/>
    <xf numFmtId="0" fontId="0" fillId="12" borderId="62" xfId="0" applyFont="1" applyFill="1" applyBorder="1"/>
    <xf numFmtId="0" fontId="0" fillId="20" borderId="62" xfId="0" applyFont="1" applyFill="1" applyBorder="1"/>
    <xf numFmtId="10" fontId="0" fillId="12" borderId="64" xfId="0" applyNumberFormat="1" applyFont="1" applyFill="1" applyBorder="1"/>
    <xf numFmtId="10" fontId="0" fillId="20" borderId="64" xfId="0" applyNumberFormat="1" applyFont="1" applyFill="1" applyBorder="1"/>
    <xf numFmtId="0" fontId="0" fillId="12" borderId="56" xfId="0" applyFont="1" applyFill="1" applyBorder="1"/>
    <xf numFmtId="3" fontId="0" fillId="12" borderId="58" xfId="0" applyNumberFormat="1" applyFont="1" applyFill="1" applyBorder="1"/>
    <xf numFmtId="0" fontId="0" fillId="12" borderId="58" xfId="0" applyFont="1" applyFill="1" applyBorder="1"/>
    <xf numFmtId="10" fontId="0" fillId="12" borderId="58" xfId="0" applyNumberFormat="1" applyFont="1" applyFill="1" applyBorder="1"/>
    <xf numFmtId="10" fontId="0" fillId="20" borderId="55" xfId="0" applyNumberFormat="1" applyFont="1" applyFill="1" applyBorder="1"/>
    <xf numFmtId="0" fontId="5" fillId="16" borderId="0" xfId="0" applyFont="1" applyFill="1" applyAlignment="1">
      <alignment horizontal="center"/>
    </xf>
    <xf numFmtId="0" fontId="0" fillId="16" borderId="10" xfId="0" applyFill="1" applyBorder="1"/>
    <xf numFmtId="0" fontId="0" fillId="13" borderId="65" xfId="0" applyFill="1" applyBorder="1"/>
    <xf numFmtId="0" fontId="0" fillId="2" borderId="22" xfId="0" applyFill="1" applyBorder="1"/>
    <xf numFmtId="0" fontId="0" fillId="10" borderId="22" xfId="0" applyFill="1" applyBorder="1"/>
    <xf numFmtId="164" fontId="0" fillId="12" borderId="22" xfId="0" applyNumberFormat="1" applyFill="1" applyBorder="1"/>
    <xf numFmtId="3" fontId="0" fillId="12" borderId="22" xfId="0" applyNumberFormat="1" applyFill="1" applyBorder="1"/>
    <xf numFmtId="0" fontId="0" fillId="12" borderId="22" xfId="0" applyFill="1" applyBorder="1"/>
    <xf numFmtId="0" fontId="15" fillId="18" borderId="53" xfId="2" applyFont="1" applyFill="1" applyBorder="1" applyAlignment="1">
      <alignment horizontal="left" vertical="center"/>
    </xf>
    <xf numFmtId="0" fontId="0" fillId="17" borderId="0" xfId="0" applyFill="1" applyBorder="1"/>
    <xf numFmtId="0" fontId="0" fillId="17" borderId="6" xfId="0" applyFill="1" applyBorder="1"/>
    <xf numFmtId="0" fontId="0" fillId="17" borderId="0" xfId="0" applyFill="1"/>
    <xf numFmtId="0" fontId="7" fillId="17" borderId="36" xfId="0" applyFont="1" applyFill="1" applyBorder="1"/>
    <xf numFmtId="0" fontId="4" fillId="17" borderId="0" xfId="0" applyFont="1" applyFill="1" applyBorder="1"/>
    <xf numFmtId="0" fontId="7" fillId="17" borderId="61" xfId="0" applyFont="1" applyFill="1" applyBorder="1"/>
    <xf numFmtId="0" fontId="7" fillId="17" borderId="54" xfId="0" applyFont="1" applyFill="1" applyBorder="1"/>
    <xf numFmtId="0" fontId="7" fillId="17" borderId="63" xfId="0" applyFont="1" applyFill="1" applyBorder="1"/>
    <xf numFmtId="0" fontId="4" fillId="17" borderId="50" xfId="0" applyFont="1" applyFill="1" applyBorder="1"/>
    <xf numFmtId="0" fontId="4" fillId="17" borderId="23" xfId="0" applyFont="1" applyFill="1" applyBorder="1"/>
    <xf numFmtId="0" fontId="4" fillId="17" borderId="24" xfId="0" applyFont="1" applyFill="1" applyBorder="1"/>
    <xf numFmtId="2" fontId="0" fillId="17" borderId="0" xfId="0" applyNumberFormat="1" applyFill="1" applyBorder="1"/>
    <xf numFmtId="7" fontId="0" fillId="0" borderId="0" xfId="0" applyNumberFormat="1"/>
    <xf numFmtId="0" fontId="10" fillId="21" borderId="66" xfId="0" applyFont="1" applyFill="1" applyBorder="1"/>
    <xf numFmtId="0" fontId="10" fillId="21" borderId="67" xfId="0" applyFont="1" applyFill="1" applyBorder="1"/>
    <xf numFmtId="0" fontId="0" fillId="23" borderId="10" xfId="0" applyFont="1" applyFill="1" applyBorder="1" applyAlignment="1">
      <alignment vertical="center" wrapText="1"/>
    </xf>
    <xf numFmtId="0" fontId="0" fillId="24" borderId="10" xfId="0" applyFont="1" applyFill="1" applyBorder="1" applyAlignment="1">
      <alignment vertical="center" wrapText="1"/>
    </xf>
    <xf numFmtId="0" fontId="0" fillId="23" borderId="12" xfId="0" applyFont="1" applyFill="1" applyBorder="1" applyAlignment="1">
      <alignment vertical="center" wrapText="1"/>
    </xf>
    <xf numFmtId="0" fontId="0" fillId="23" borderId="13" xfId="0" applyFont="1" applyFill="1" applyBorder="1" applyAlignment="1">
      <alignment vertical="center" wrapText="1"/>
    </xf>
    <xf numFmtId="0" fontId="0" fillId="23" borderId="14" xfId="0" applyFont="1" applyFill="1" applyBorder="1" applyAlignment="1">
      <alignment vertical="center" wrapText="1"/>
    </xf>
    <xf numFmtId="0" fontId="0" fillId="24" borderId="15" xfId="0" applyFont="1" applyFill="1" applyBorder="1" applyAlignment="1">
      <alignment vertical="center" wrapText="1"/>
    </xf>
    <xf numFmtId="0" fontId="0" fillId="24" borderId="16" xfId="0" applyFont="1" applyFill="1" applyBorder="1" applyAlignment="1">
      <alignment vertical="center" wrapText="1"/>
    </xf>
    <xf numFmtId="0" fontId="0" fillId="23" borderId="15" xfId="0" applyFont="1" applyFill="1" applyBorder="1" applyAlignment="1">
      <alignment vertical="center" wrapText="1"/>
    </xf>
    <xf numFmtId="0" fontId="0" fillId="23" borderId="16" xfId="0" applyFont="1" applyFill="1" applyBorder="1" applyAlignment="1">
      <alignment vertical="center" wrapText="1"/>
    </xf>
    <xf numFmtId="0" fontId="0" fillId="24" borderId="17" xfId="0" applyFont="1" applyFill="1" applyBorder="1" applyAlignment="1">
      <alignment vertical="center" wrapText="1"/>
    </xf>
    <xf numFmtId="0" fontId="0" fillId="24" borderId="18" xfId="0" applyFont="1" applyFill="1" applyBorder="1" applyAlignment="1">
      <alignment vertical="center" wrapText="1"/>
    </xf>
    <xf numFmtId="0" fontId="0" fillId="24" borderId="19" xfId="0" applyFont="1" applyFill="1" applyBorder="1" applyAlignment="1">
      <alignment vertical="center" wrapText="1"/>
    </xf>
    <xf numFmtId="0" fontId="0" fillId="12" borderId="32" xfId="0" applyFill="1" applyBorder="1"/>
    <xf numFmtId="0" fontId="0" fillId="12" borderId="65" xfId="0" applyFill="1" applyBorder="1"/>
    <xf numFmtId="0" fontId="0" fillId="25" borderId="65" xfId="0" applyFill="1" applyBorder="1"/>
    <xf numFmtId="0" fontId="0" fillId="26" borderId="22" xfId="0" applyFill="1" applyBorder="1"/>
    <xf numFmtId="0" fontId="15" fillId="18" borderId="15" xfId="2" applyFont="1" applyFill="1" applyBorder="1" applyAlignment="1">
      <alignment horizontal="left" vertical="center"/>
    </xf>
    <xf numFmtId="0" fontId="15" fillId="18" borderId="23" xfId="2" applyFont="1" applyFill="1" applyBorder="1" applyAlignment="1">
      <alignment horizontal="left" vertical="center"/>
    </xf>
    <xf numFmtId="0" fontId="15" fillId="18" borderId="51" xfId="2" applyFont="1" applyFill="1" applyBorder="1" applyAlignment="1">
      <alignment horizontal="left" vertical="center"/>
    </xf>
    <xf numFmtId="0" fontId="15" fillId="18" borderId="10" xfId="2" applyFont="1" applyFill="1" applyBorder="1" applyAlignment="1">
      <alignment horizontal="left" vertical="center"/>
    </xf>
    <xf numFmtId="0" fontId="15" fillId="18" borderId="16" xfId="2" applyFont="1" applyFill="1" applyBorder="1" applyAlignment="1">
      <alignment horizontal="left" vertical="center"/>
    </xf>
    <xf numFmtId="0" fontId="2" fillId="18" borderId="17" xfId="2" applyFill="1" applyBorder="1" applyAlignment="1">
      <alignment horizontal="left" vertical="center"/>
    </xf>
    <xf numFmtId="0" fontId="2" fillId="18" borderId="18" xfId="2" applyFill="1" applyBorder="1" applyAlignment="1">
      <alignment horizontal="left" vertical="center"/>
    </xf>
    <xf numFmtId="0" fontId="2" fillId="18" borderId="19" xfId="2" applyFill="1" applyBorder="1" applyAlignment="1">
      <alignment horizontal="left" vertical="center"/>
    </xf>
    <xf numFmtId="0" fontId="15" fillId="18" borderId="30" xfId="2" applyFont="1" applyFill="1" applyBorder="1" applyAlignment="1">
      <alignment horizontal="left" vertical="center"/>
    </xf>
    <xf numFmtId="0" fontId="15" fillId="18" borderId="48" xfId="2" applyFont="1" applyFill="1" applyBorder="1" applyAlignment="1">
      <alignment horizontal="left" vertical="center"/>
    </xf>
    <xf numFmtId="0" fontId="15" fillId="18" borderId="31" xfId="2" applyFont="1" applyFill="1" applyBorder="1" applyAlignment="1">
      <alignment horizontal="left" vertical="center"/>
    </xf>
    <xf numFmtId="0" fontId="15" fillId="18" borderId="12" xfId="2" applyFont="1" applyFill="1" applyBorder="1" applyAlignment="1">
      <alignment horizontal="left"/>
    </xf>
    <xf numFmtId="0" fontId="15" fillId="18" borderId="13" xfId="2" applyFont="1" applyFill="1" applyBorder="1" applyAlignment="1">
      <alignment horizontal="left"/>
    </xf>
    <xf numFmtId="0" fontId="15" fillId="18" borderId="14" xfId="2" applyFont="1" applyFill="1" applyBorder="1" applyAlignment="1">
      <alignment horizontal="left"/>
    </xf>
    <xf numFmtId="0" fontId="15" fillId="18" borderId="26" xfId="2" applyFont="1" applyFill="1" applyBorder="1" applyAlignment="1">
      <alignment horizontal="left" vertical="center"/>
    </xf>
    <xf numFmtId="0" fontId="15" fillId="18" borderId="52" xfId="2" applyFont="1" applyFill="1" applyBorder="1" applyAlignment="1">
      <alignment horizontal="left" vertical="center"/>
    </xf>
    <xf numFmtId="0" fontId="0" fillId="7" borderId="5" xfId="0" applyFill="1" applyBorder="1" applyAlignment="1">
      <alignment horizontal="left"/>
    </xf>
    <xf numFmtId="0" fontId="0" fillId="7" borderId="20" xfId="0" applyFill="1" applyBorder="1" applyAlignment="1">
      <alignment horizontal="left"/>
    </xf>
    <xf numFmtId="0" fontId="0" fillId="7" borderId="6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16" fillId="22" borderId="1" xfId="0" applyFont="1" applyFill="1" applyBorder="1" applyAlignment="1">
      <alignment horizontal="left"/>
    </xf>
    <xf numFmtId="0" fontId="16" fillId="22" borderId="9" xfId="0" applyFont="1" applyFill="1" applyBorder="1" applyAlignment="1">
      <alignment horizontal="left"/>
    </xf>
    <xf numFmtId="0" fontId="16" fillId="22" borderId="2" xfId="0" applyFont="1" applyFill="1" applyBorder="1" applyAlignment="1">
      <alignment horizontal="left"/>
    </xf>
    <xf numFmtId="0" fontId="0" fillId="7" borderId="7" xfId="0" applyFill="1" applyBorder="1" applyAlignment="1">
      <alignment horizontal="left"/>
    </xf>
    <xf numFmtId="0" fontId="0" fillId="7" borderId="0" xfId="0" applyFill="1" applyBorder="1" applyAlignment="1">
      <alignment horizontal="left"/>
    </xf>
    <xf numFmtId="0" fontId="0" fillId="7" borderId="8" xfId="0" applyFill="1" applyBorder="1" applyAlignment="1">
      <alignment horizontal="left"/>
    </xf>
    <xf numFmtId="0" fontId="1" fillId="5" borderId="44" xfId="1" applyBorder="1" applyAlignment="1">
      <alignment horizontal="center"/>
    </xf>
    <xf numFmtId="0" fontId="1" fillId="5" borderId="45" xfId="1" applyBorder="1" applyAlignment="1">
      <alignment horizontal="center"/>
    </xf>
    <xf numFmtId="0" fontId="1" fillId="5" borderId="46" xfId="1" applyBorder="1" applyAlignment="1">
      <alignment horizontal="center"/>
    </xf>
    <xf numFmtId="0" fontId="1" fillId="11" borderId="1" xfId="1" applyFill="1" applyBorder="1" applyAlignment="1">
      <alignment horizontal="center"/>
    </xf>
    <xf numFmtId="0" fontId="1" fillId="11" borderId="9" xfId="1" applyFill="1" applyBorder="1" applyAlignment="1">
      <alignment horizontal="center"/>
    </xf>
    <xf numFmtId="0" fontId="1" fillId="11" borderId="2" xfId="1" applyFill="1" applyBorder="1" applyAlignment="1">
      <alignment horizontal="center"/>
    </xf>
    <xf numFmtId="0" fontId="0" fillId="17" borderId="28" xfId="0" applyFill="1" applyBorder="1" applyAlignment="1">
      <alignment horizontal="center" vertical="center" textRotation="90"/>
    </xf>
    <xf numFmtId="0" fontId="0" fillId="17" borderId="7" xfId="0" applyFill="1" applyBorder="1" applyAlignment="1">
      <alignment horizontal="center" vertical="center" textRotation="90"/>
    </xf>
    <xf numFmtId="0" fontId="0" fillId="17" borderId="5" xfId="0" applyFill="1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0" fillId="0" borderId="1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0" fillId="0" borderId="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4" borderId="4" xfId="0" applyFont="1" applyFill="1" applyBorder="1" applyAlignment="1">
      <alignment horizontal="center" vertical="center" textRotation="90"/>
    </xf>
    <xf numFmtId="0" fontId="3" fillId="4" borderId="8" xfId="0" applyFont="1" applyFill="1" applyBorder="1" applyAlignment="1">
      <alignment horizontal="center" vertical="center" textRotation="90"/>
    </xf>
    <xf numFmtId="0" fontId="3" fillId="4" borderId="6" xfId="0" applyFont="1" applyFill="1" applyBorder="1" applyAlignment="1">
      <alignment horizontal="center" vertical="center" textRotation="90"/>
    </xf>
    <xf numFmtId="0" fontId="6" fillId="9" borderId="3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4" fillId="19" borderId="3" xfId="3" applyFont="1" applyFill="1" applyBorder="1" applyAlignment="1">
      <alignment horizontal="left" vertical="center"/>
    </xf>
    <xf numFmtId="0" fontId="11" fillId="19" borderId="11" xfId="3" applyFill="1" applyBorder="1" applyAlignment="1">
      <alignment horizontal="left" vertical="center"/>
    </xf>
    <xf numFmtId="0" fontId="11" fillId="19" borderId="4" xfId="3" applyFill="1" applyBorder="1" applyAlignment="1">
      <alignment horizontal="left" vertical="center"/>
    </xf>
    <xf numFmtId="0" fontId="11" fillId="19" borderId="7" xfId="3" applyFill="1" applyBorder="1" applyAlignment="1">
      <alignment horizontal="left" vertical="center"/>
    </xf>
    <xf numFmtId="0" fontId="11" fillId="19" borderId="0" xfId="3" applyFill="1" applyBorder="1" applyAlignment="1">
      <alignment horizontal="left" vertical="center"/>
    </xf>
    <xf numFmtId="0" fontId="11" fillId="19" borderId="8" xfId="3" applyFill="1" applyBorder="1" applyAlignment="1">
      <alignment horizontal="left" vertical="center"/>
    </xf>
  </cellXfs>
  <cellStyles count="4">
    <cellStyle name="Accent4" xfId="3" builtinId="41"/>
    <cellStyle name="Explanatory Text" xfId="2" builtinId="53"/>
    <cellStyle name="Normal" xfId="0" builtinId="0"/>
    <cellStyle name="Output" xfId="1" builtinId="21"/>
  </cellStyles>
  <dxfs count="37">
    <dxf>
      <numFmt numFmtId="2" formatCode="0.0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 tint="-0.499984740745262"/>
        </patternFill>
      </fill>
    </dxf>
    <dxf>
      <numFmt numFmtId="4" formatCode="#,##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49998474074526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theme="0" tint="-0.14999847407452621"/>
          <bgColor theme="0"/>
        </patternFill>
      </fill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0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left style="thin">
          <color theme="1"/>
        </left>
        <right style="thin">
          <color theme="1"/>
        </right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499984740745262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theme="1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theme="1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49998474074526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2" formatCode="0.0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499984740745262"/>
        </patternFill>
      </fill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1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9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l-GR"/>
              <a:t>Κατανομή κόστους</a:t>
            </a:r>
            <a:r>
              <a:rPr lang="el-GR" baseline="0"/>
              <a:t> </a:t>
            </a:r>
            <a:r>
              <a:rPr lang="en-US" baseline="0"/>
              <a:t>Monte Carlo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tx1">
                  <a:lumMod val="65000"/>
                  <a:lumOff val="35000"/>
                </a:schemeClr>
              </a:solidFill>
            </a:ln>
            <a:effectLst/>
          </c:spPr>
          <c:invertIfNegative val="0"/>
          <c:cat>
            <c:numRef>
              <c:f>'Diagram Data'!$A$2:$A$31</c:f>
              <c:numCache>
                <c:formatCode>General</c:formatCode>
                <c:ptCount val="30"/>
                <c:pt idx="0">
                  <c:v>1301432.9073861167</c:v>
                </c:pt>
                <c:pt idx="1">
                  <c:v>1617173.4013744225</c:v>
                </c:pt>
                <c:pt idx="2">
                  <c:v>1932913.8953627283</c:v>
                </c:pt>
                <c:pt idx="3">
                  <c:v>2248654.3893510341</c:v>
                </c:pt>
                <c:pt idx="4">
                  <c:v>2564394.8833393399</c:v>
                </c:pt>
                <c:pt idx="5">
                  <c:v>2880135.3773276457</c:v>
                </c:pt>
                <c:pt idx="6">
                  <c:v>3195875.8713159515</c:v>
                </c:pt>
                <c:pt idx="7">
                  <c:v>3511616.3653042573</c:v>
                </c:pt>
                <c:pt idx="8">
                  <c:v>3827356.8592925631</c:v>
                </c:pt>
                <c:pt idx="9">
                  <c:v>4143097.3532808688</c:v>
                </c:pt>
                <c:pt idx="10">
                  <c:v>4458837.8472691746</c:v>
                </c:pt>
                <c:pt idx="11">
                  <c:v>4774578.34125748</c:v>
                </c:pt>
                <c:pt idx="12">
                  <c:v>5090318.8352457862</c:v>
                </c:pt>
                <c:pt idx="13">
                  <c:v>5406059.3292340916</c:v>
                </c:pt>
                <c:pt idx="14">
                  <c:v>5721799.8232223978</c:v>
                </c:pt>
                <c:pt idx="15">
                  <c:v>6037540.3172107032</c:v>
                </c:pt>
                <c:pt idx="16">
                  <c:v>6353280.8111990094</c:v>
                </c:pt>
                <c:pt idx="17">
                  <c:v>6669021.3051873147</c:v>
                </c:pt>
                <c:pt idx="18">
                  <c:v>6984761.799175621</c:v>
                </c:pt>
                <c:pt idx="19">
                  <c:v>7300502.2931639263</c:v>
                </c:pt>
                <c:pt idx="20">
                  <c:v>7616242.7871522326</c:v>
                </c:pt>
                <c:pt idx="21">
                  <c:v>7931983.2811405379</c:v>
                </c:pt>
                <c:pt idx="22">
                  <c:v>8247723.7751288442</c:v>
                </c:pt>
                <c:pt idx="23">
                  <c:v>8563464.2691171505</c:v>
                </c:pt>
                <c:pt idx="24">
                  <c:v>8879204.7631054558</c:v>
                </c:pt>
                <c:pt idx="25">
                  <c:v>9194945.2570937611</c:v>
                </c:pt>
                <c:pt idx="26">
                  <c:v>9510685.7510820664</c:v>
                </c:pt>
                <c:pt idx="27">
                  <c:v>9826426.2450703736</c:v>
                </c:pt>
                <c:pt idx="28">
                  <c:v>10142166.739058679</c:v>
                </c:pt>
                <c:pt idx="29">
                  <c:v>10457907.233046984</c:v>
                </c:pt>
              </c:numCache>
            </c:numRef>
          </c:cat>
          <c:val>
            <c:numRef>
              <c:f>'Diagram Data'!$B$2:$B$31</c:f>
              <c:numCache>
                <c:formatCode>General</c:formatCode>
                <c:ptCount val="30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8</c:v>
                </c:pt>
                <c:pt idx="4">
                  <c:v>15</c:v>
                </c:pt>
                <c:pt idx="5">
                  <c:v>31</c:v>
                </c:pt>
                <c:pt idx="6">
                  <c:v>29</c:v>
                </c:pt>
                <c:pt idx="7">
                  <c:v>51</c:v>
                </c:pt>
                <c:pt idx="8">
                  <c:v>66</c:v>
                </c:pt>
                <c:pt idx="9">
                  <c:v>73</c:v>
                </c:pt>
                <c:pt idx="10">
                  <c:v>72</c:v>
                </c:pt>
                <c:pt idx="11">
                  <c:v>72</c:v>
                </c:pt>
                <c:pt idx="12">
                  <c:v>77</c:v>
                </c:pt>
                <c:pt idx="13">
                  <c:v>71</c:v>
                </c:pt>
                <c:pt idx="14">
                  <c:v>75</c:v>
                </c:pt>
                <c:pt idx="15">
                  <c:v>59</c:v>
                </c:pt>
                <c:pt idx="16">
                  <c:v>50</c:v>
                </c:pt>
                <c:pt idx="17">
                  <c:v>46</c:v>
                </c:pt>
                <c:pt idx="18">
                  <c:v>37</c:v>
                </c:pt>
                <c:pt idx="19">
                  <c:v>37</c:v>
                </c:pt>
                <c:pt idx="20">
                  <c:v>31</c:v>
                </c:pt>
                <c:pt idx="21">
                  <c:v>27</c:v>
                </c:pt>
                <c:pt idx="22">
                  <c:v>16</c:v>
                </c:pt>
                <c:pt idx="23">
                  <c:v>15</c:v>
                </c:pt>
                <c:pt idx="24">
                  <c:v>14</c:v>
                </c:pt>
                <c:pt idx="25">
                  <c:v>5</c:v>
                </c:pt>
                <c:pt idx="26">
                  <c:v>5</c:v>
                </c:pt>
                <c:pt idx="27">
                  <c:v>1</c:v>
                </c:pt>
                <c:pt idx="28">
                  <c:v>2</c:v>
                </c:pt>
                <c:pt idx="2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D9-4B2A-A12F-487FAEBCE1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49"/>
        <c:axId val="136905007"/>
        <c:axId val="136905423"/>
      </c:barChart>
      <c:barChart>
        <c:barDir val="col"/>
        <c:grouping val="clustered"/>
        <c:varyColors val="0"/>
        <c:ser>
          <c:idx val="1"/>
          <c:order val="1"/>
          <c:tx>
            <c:strRef>
              <c:f>'Diagram Data'!$A$2:$A$31</c:f>
              <c:strCache>
                <c:ptCount val="30"/>
                <c:pt idx="0">
                  <c:v>1301432,907</c:v>
                </c:pt>
                <c:pt idx="1">
                  <c:v>1617173,401</c:v>
                </c:pt>
                <c:pt idx="2">
                  <c:v>1932913,895</c:v>
                </c:pt>
                <c:pt idx="3">
                  <c:v>2248654,389</c:v>
                </c:pt>
                <c:pt idx="4">
                  <c:v>2564394,883</c:v>
                </c:pt>
                <c:pt idx="5">
                  <c:v>2880135,377</c:v>
                </c:pt>
                <c:pt idx="6">
                  <c:v>3195875,871</c:v>
                </c:pt>
                <c:pt idx="7">
                  <c:v>3511616,365</c:v>
                </c:pt>
                <c:pt idx="8">
                  <c:v>3827356,859</c:v>
                </c:pt>
                <c:pt idx="9">
                  <c:v>4143097,353</c:v>
                </c:pt>
                <c:pt idx="10">
                  <c:v>4458837,847</c:v>
                </c:pt>
                <c:pt idx="11">
                  <c:v>4774578,341</c:v>
                </c:pt>
                <c:pt idx="12">
                  <c:v>5090318,835</c:v>
                </c:pt>
                <c:pt idx="13">
                  <c:v>5406059,329</c:v>
                </c:pt>
                <c:pt idx="14">
                  <c:v>5721799,823</c:v>
                </c:pt>
                <c:pt idx="15">
                  <c:v>6037540,317</c:v>
                </c:pt>
                <c:pt idx="16">
                  <c:v>6353280,811</c:v>
                </c:pt>
                <c:pt idx="17">
                  <c:v>6669021,305</c:v>
                </c:pt>
                <c:pt idx="18">
                  <c:v>6984761,799</c:v>
                </c:pt>
                <c:pt idx="19">
                  <c:v>7300502,293</c:v>
                </c:pt>
                <c:pt idx="20">
                  <c:v>7616242,787</c:v>
                </c:pt>
                <c:pt idx="21">
                  <c:v>7931983,281</c:v>
                </c:pt>
                <c:pt idx="22">
                  <c:v>8247723,775</c:v>
                </c:pt>
                <c:pt idx="23">
                  <c:v>8563464,269</c:v>
                </c:pt>
                <c:pt idx="24">
                  <c:v>8879204,763</c:v>
                </c:pt>
                <c:pt idx="25">
                  <c:v>9194945,257</c:v>
                </c:pt>
                <c:pt idx="26">
                  <c:v>9510685,751</c:v>
                </c:pt>
                <c:pt idx="27">
                  <c:v>9826426,245</c:v>
                </c:pt>
                <c:pt idx="28">
                  <c:v>10142166,74</c:v>
                </c:pt>
                <c:pt idx="29">
                  <c:v>10457907,23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E-44D9-4B2A-A12F-487FAEBCE1CE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1EBA-4A71-AC64-52D724F87213}"/>
              </c:ext>
            </c:extLst>
          </c:dPt>
          <c:val>
            <c:numRef>
              <c:f>'Diagram Data'!$C$2:$C$31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100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44D9-4B2A-A12F-487FAEBCE1CE}"/>
            </c:ext>
          </c:extLst>
        </c:ser>
        <c:ser>
          <c:idx val="2"/>
          <c:order val="2"/>
          <c:tx>
            <c:strRef>
              <c:f>'Diagram Data'!$A$2:$A$31</c:f>
              <c:strCache>
                <c:ptCount val="30"/>
                <c:pt idx="0">
                  <c:v>1301432,907</c:v>
                </c:pt>
                <c:pt idx="1">
                  <c:v>1617173,401</c:v>
                </c:pt>
                <c:pt idx="2">
                  <c:v>1932913,895</c:v>
                </c:pt>
                <c:pt idx="3">
                  <c:v>2248654,389</c:v>
                </c:pt>
                <c:pt idx="4">
                  <c:v>2564394,883</c:v>
                </c:pt>
                <c:pt idx="5">
                  <c:v>2880135,377</c:v>
                </c:pt>
                <c:pt idx="6">
                  <c:v>3195875,871</c:v>
                </c:pt>
                <c:pt idx="7">
                  <c:v>3511616,365</c:v>
                </c:pt>
                <c:pt idx="8">
                  <c:v>3827356,859</c:v>
                </c:pt>
                <c:pt idx="9">
                  <c:v>4143097,353</c:v>
                </c:pt>
                <c:pt idx="10">
                  <c:v>4458837,847</c:v>
                </c:pt>
                <c:pt idx="11">
                  <c:v>4774578,341</c:v>
                </c:pt>
                <c:pt idx="12">
                  <c:v>5090318,835</c:v>
                </c:pt>
                <c:pt idx="13">
                  <c:v>5406059,329</c:v>
                </c:pt>
                <c:pt idx="14">
                  <c:v>5721799,823</c:v>
                </c:pt>
                <c:pt idx="15">
                  <c:v>6037540,317</c:v>
                </c:pt>
                <c:pt idx="16">
                  <c:v>6353280,811</c:v>
                </c:pt>
                <c:pt idx="17">
                  <c:v>6669021,305</c:v>
                </c:pt>
                <c:pt idx="18">
                  <c:v>6984761,799</c:v>
                </c:pt>
                <c:pt idx="19">
                  <c:v>7300502,293</c:v>
                </c:pt>
                <c:pt idx="20">
                  <c:v>7616242,787</c:v>
                </c:pt>
                <c:pt idx="21">
                  <c:v>7931983,281</c:v>
                </c:pt>
                <c:pt idx="22">
                  <c:v>8247723,775</c:v>
                </c:pt>
                <c:pt idx="23">
                  <c:v>8563464,269</c:v>
                </c:pt>
                <c:pt idx="24">
                  <c:v>8879204,763</c:v>
                </c:pt>
                <c:pt idx="25">
                  <c:v>9194945,257</c:v>
                </c:pt>
                <c:pt idx="26">
                  <c:v>9510685,751</c:v>
                </c:pt>
                <c:pt idx="27">
                  <c:v>9826426,245</c:v>
                </c:pt>
                <c:pt idx="28">
                  <c:v>10142166,74</c:v>
                </c:pt>
                <c:pt idx="29">
                  <c:v>10457907,23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accent1"/>
              </a:solidFill>
            </a:ln>
            <a:effectLst/>
          </c:spPr>
          <c:invertIfNegative val="0"/>
          <c:val>
            <c:numRef>
              <c:f>'Diagram Data'!$D$2:$D$31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100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44D9-4B2A-A12F-487FAEBCE1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49"/>
        <c:axId val="142845263"/>
        <c:axId val="55609151"/>
      </c:barChart>
      <c:catAx>
        <c:axId val="1369050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Κόστη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l-GR"/>
            </a:p>
          </c:txPr>
        </c:title>
        <c:numFmt formatCode="#,##0\ &quot;€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6905423"/>
        <c:crosses val="autoZero"/>
        <c:auto val="1"/>
        <c:lblAlgn val="ctr"/>
        <c:lblOffset val="100"/>
        <c:noMultiLvlLbl val="0"/>
      </c:catAx>
      <c:valAx>
        <c:axId val="136905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Συχνότητα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l-G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6905007"/>
        <c:crosses val="autoZero"/>
        <c:crossBetween val="between"/>
      </c:valAx>
      <c:valAx>
        <c:axId val="55609151"/>
        <c:scaling>
          <c:orientation val="minMax"/>
          <c:max val="1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42845263"/>
        <c:crosses val="max"/>
        <c:crossBetween val="between"/>
      </c:valAx>
      <c:catAx>
        <c:axId val="142845263"/>
        <c:scaling>
          <c:orientation val="minMax"/>
        </c:scaling>
        <c:delete val="1"/>
        <c:axPos val="b"/>
        <c:majorTickMark val="out"/>
        <c:minorTickMark val="none"/>
        <c:tickLblPos val="nextTo"/>
        <c:crossAx val="5560915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l-GR"/>
              <a:t>Κατανομή Καθυστέρησης</a:t>
            </a:r>
            <a:r>
              <a:rPr lang="el-GR" baseline="0"/>
              <a:t> Έργου </a:t>
            </a:r>
            <a:r>
              <a:rPr lang="en-US" baseline="0"/>
              <a:t>Monte Carlo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'Diagram Data Delay'!$A$2:$A$31</c:f>
              <c:strCache>
                <c:ptCount val="30"/>
                <c:pt idx="0">
                  <c:v>38,65273368</c:v>
                </c:pt>
                <c:pt idx="1">
                  <c:v>47,25055907</c:v>
                </c:pt>
                <c:pt idx="2">
                  <c:v>55,84838445</c:v>
                </c:pt>
                <c:pt idx="3">
                  <c:v>64,44620984</c:v>
                </c:pt>
                <c:pt idx="4">
                  <c:v>73,04403523</c:v>
                </c:pt>
                <c:pt idx="5">
                  <c:v>81,64186062</c:v>
                </c:pt>
                <c:pt idx="6">
                  <c:v>90,23968601</c:v>
                </c:pt>
                <c:pt idx="7">
                  <c:v>98,8375114</c:v>
                </c:pt>
                <c:pt idx="8">
                  <c:v>107,4353368</c:v>
                </c:pt>
                <c:pt idx="9">
                  <c:v>116,0331622</c:v>
                </c:pt>
                <c:pt idx="10">
                  <c:v>124,6309876</c:v>
                </c:pt>
                <c:pt idx="11">
                  <c:v>133,228813</c:v>
                </c:pt>
                <c:pt idx="12">
                  <c:v>141,8266383</c:v>
                </c:pt>
                <c:pt idx="13">
                  <c:v>150,4244637</c:v>
                </c:pt>
                <c:pt idx="14">
                  <c:v>159,0222891</c:v>
                </c:pt>
                <c:pt idx="15">
                  <c:v>167,6201145</c:v>
                </c:pt>
                <c:pt idx="16">
                  <c:v>176,2179399</c:v>
                </c:pt>
                <c:pt idx="17">
                  <c:v>184,8157653</c:v>
                </c:pt>
                <c:pt idx="18">
                  <c:v>193,4135907</c:v>
                </c:pt>
                <c:pt idx="19">
                  <c:v>202,0114161</c:v>
                </c:pt>
                <c:pt idx="20">
                  <c:v>210,6092415</c:v>
                </c:pt>
                <c:pt idx="21">
                  <c:v>219,2070668</c:v>
                </c:pt>
                <c:pt idx="22">
                  <c:v>227,8048922</c:v>
                </c:pt>
                <c:pt idx="23">
                  <c:v>236,4027176</c:v>
                </c:pt>
                <c:pt idx="24">
                  <c:v>245,000543</c:v>
                </c:pt>
                <c:pt idx="25">
                  <c:v>253,5983684</c:v>
                </c:pt>
                <c:pt idx="26">
                  <c:v>262,1961938</c:v>
                </c:pt>
                <c:pt idx="27">
                  <c:v>270,7940192</c:v>
                </c:pt>
                <c:pt idx="28">
                  <c:v>279,3918446</c:v>
                </c:pt>
                <c:pt idx="29">
                  <c:v>287,98967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'Diagram Data Delay'!$A$2:$A$31</c:f>
              <c:numCache>
                <c:formatCode>General</c:formatCode>
                <c:ptCount val="30"/>
                <c:pt idx="0">
                  <c:v>38.652733677230628</c:v>
                </c:pt>
                <c:pt idx="1">
                  <c:v>47.250559066097331</c:v>
                </c:pt>
                <c:pt idx="2">
                  <c:v>55.848384454964034</c:v>
                </c:pt>
                <c:pt idx="3">
                  <c:v>64.446209843830729</c:v>
                </c:pt>
                <c:pt idx="4">
                  <c:v>73.044035232697439</c:v>
                </c:pt>
                <c:pt idx="5">
                  <c:v>81.641860621564135</c:v>
                </c:pt>
                <c:pt idx="6">
                  <c:v>90.23968601043083</c:v>
                </c:pt>
                <c:pt idx="7">
                  <c:v>98.83751139929754</c:v>
                </c:pt>
                <c:pt idx="8">
                  <c:v>107.43533678816424</c:v>
                </c:pt>
                <c:pt idx="9">
                  <c:v>116.03316217703093</c:v>
                </c:pt>
                <c:pt idx="10">
                  <c:v>124.63098756589764</c:v>
                </c:pt>
                <c:pt idx="11">
                  <c:v>133.22881295476435</c:v>
                </c:pt>
                <c:pt idx="12">
                  <c:v>141.82663834363103</c:v>
                </c:pt>
                <c:pt idx="13">
                  <c:v>150.42446373249774</c:v>
                </c:pt>
                <c:pt idx="14">
                  <c:v>159.02228912136445</c:v>
                </c:pt>
                <c:pt idx="15">
                  <c:v>167.62011451023113</c:v>
                </c:pt>
                <c:pt idx="16">
                  <c:v>176.21793989909784</c:v>
                </c:pt>
                <c:pt idx="17">
                  <c:v>184.81576528796455</c:v>
                </c:pt>
                <c:pt idx="18">
                  <c:v>193.41359067683123</c:v>
                </c:pt>
                <c:pt idx="19">
                  <c:v>202.01141606569794</c:v>
                </c:pt>
                <c:pt idx="20">
                  <c:v>210.60924145456465</c:v>
                </c:pt>
                <c:pt idx="21">
                  <c:v>219.20706684343133</c:v>
                </c:pt>
                <c:pt idx="22">
                  <c:v>227.80489223229804</c:v>
                </c:pt>
                <c:pt idx="23">
                  <c:v>236.40271762116475</c:v>
                </c:pt>
                <c:pt idx="24">
                  <c:v>245.00054301003146</c:v>
                </c:pt>
                <c:pt idx="25">
                  <c:v>253.59836839889815</c:v>
                </c:pt>
                <c:pt idx="26">
                  <c:v>262.19619378776486</c:v>
                </c:pt>
                <c:pt idx="27">
                  <c:v>270.79401917663154</c:v>
                </c:pt>
                <c:pt idx="28">
                  <c:v>279.39184456549827</c:v>
                </c:pt>
                <c:pt idx="29">
                  <c:v>287.98966995436496</c:v>
                </c:pt>
              </c:numCache>
            </c:numRef>
          </c:cat>
          <c:val>
            <c:numRef>
              <c:f>'Diagram Data Delay'!$C$2:$C$31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74-4A1A-84A5-D625EEEC30A1}"/>
            </c:ext>
          </c:extLst>
        </c:ser>
        <c:ser>
          <c:idx val="2"/>
          <c:order val="2"/>
          <c:tx>
            <c:strRef>
              <c:f>'Diagram Data Delay'!$A$2:$A$31</c:f>
              <c:strCache>
                <c:ptCount val="30"/>
                <c:pt idx="0">
                  <c:v>38,65273368</c:v>
                </c:pt>
                <c:pt idx="1">
                  <c:v>47,25055907</c:v>
                </c:pt>
                <c:pt idx="2">
                  <c:v>55,84838445</c:v>
                </c:pt>
                <c:pt idx="3">
                  <c:v>64,44620984</c:v>
                </c:pt>
                <c:pt idx="4">
                  <c:v>73,04403523</c:v>
                </c:pt>
                <c:pt idx="5">
                  <c:v>81,64186062</c:v>
                </c:pt>
                <c:pt idx="6">
                  <c:v>90,23968601</c:v>
                </c:pt>
                <c:pt idx="7">
                  <c:v>98,8375114</c:v>
                </c:pt>
                <c:pt idx="8">
                  <c:v>107,4353368</c:v>
                </c:pt>
                <c:pt idx="9">
                  <c:v>116,0331622</c:v>
                </c:pt>
                <c:pt idx="10">
                  <c:v>124,6309876</c:v>
                </c:pt>
                <c:pt idx="11">
                  <c:v>133,228813</c:v>
                </c:pt>
                <c:pt idx="12">
                  <c:v>141,8266383</c:v>
                </c:pt>
                <c:pt idx="13">
                  <c:v>150,4244637</c:v>
                </c:pt>
                <c:pt idx="14">
                  <c:v>159,0222891</c:v>
                </c:pt>
                <c:pt idx="15">
                  <c:v>167,6201145</c:v>
                </c:pt>
                <c:pt idx="16">
                  <c:v>176,2179399</c:v>
                </c:pt>
                <c:pt idx="17">
                  <c:v>184,8157653</c:v>
                </c:pt>
                <c:pt idx="18">
                  <c:v>193,4135907</c:v>
                </c:pt>
                <c:pt idx="19">
                  <c:v>202,0114161</c:v>
                </c:pt>
                <c:pt idx="20">
                  <c:v>210,6092415</c:v>
                </c:pt>
                <c:pt idx="21">
                  <c:v>219,2070668</c:v>
                </c:pt>
                <c:pt idx="22">
                  <c:v>227,8048922</c:v>
                </c:pt>
                <c:pt idx="23">
                  <c:v>236,4027176</c:v>
                </c:pt>
                <c:pt idx="24">
                  <c:v>245,000543</c:v>
                </c:pt>
                <c:pt idx="25">
                  <c:v>253,5983684</c:v>
                </c:pt>
                <c:pt idx="26">
                  <c:v>262,1961938</c:v>
                </c:pt>
                <c:pt idx="27">
                  <c:v>270,7940192</c:v>
                </c:pt>
                <c:pt idx="28">
                  <c:v>279,3918446</c:v>
                </c:pt>
                <c:pt idx="29">
                  <c:v>287,98967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'Diagram Data Delay'!$A$2:$A$31</c:f>
              <c:numCache>
                <c:formatCode>General</c:formatCode>
                <c:ptCount val="30"/>
                <c:pt idx="0">
                  <c:v>38.652733677230628</c:v>
                </c:pt>
                <c:pt idx="1">
                  <c:v>47.250559066097331</c:v>
                </c:pt>
                <c:pt idx="2">
                  <c:v>55.848384454964034</c:v>
                </c:pt>
                <c:pt idx="3">
                  <c:v>64.446209843830729</c:v>
                </c:pt>
                <c:pt idx="4">
                  <c:v>73.044035232697439</c:v>
                </c:pt>
                <c:pt idx="5">
                  <c:v>81.641860621564135</c:v>
                </c:pt>
                <c:pt idx="6">
                  <c:v>90.23968601043083</c:v>
                </c:pt>
                <c:pt idx="7">
                  <c:v>98.83751139929754</c:v>
                </c:pt>
                <c:pt idx="8">
                  <c:v>107.43533678816424</c:v>
                </c:pt>
                <c:pt idx="9">
                  <c:v>116.03316217703093</c:v>
                </c:pt>
                <c:pt idx="10">
                  <c:v>124.63098756589764</c:v>
                </c:pt>
                <c:pt idx="11">
                  <c:v>133.22881295476435</c:v>
                </c:pt>
                <c:pt idx="12">
                  <c:v>141.82663834363103</c:v>
                </c:pt>
                <c:pt idx="13">
                  <c:v>150.42446373249774</c:v>
                </c:pt>
                <c:pt idx="14">
                  <c:v>159.02228912136445</c:v>
                </c:pt>
                <c:pt idx="15">
                  <c:v>167.62011451023113</c:v>
                </c:pt>
                <c:pt idx="16">
                  <c:v>176.21793989909784</c:v>
                </c:pt>
                <c:pt idx="17">
                  <c:v>184.81576528796455</c:v>
                </c:pt>
                <c:pt idx="18">
                  <c:v>193.41359067683123</c:v>
                </c:pt>
                <c:pt idx="19">
                  <c:v>202.01141606569794</c:v>
                </c:pt>
                <c:pt idx="20">
                  <c:v>210.60924145456465</c:v>
                </c:pt>
                <c:pt idx="21">
                  <c:v>219.20706684343133</c:v>
                </c:pt>
                <c:pt idx="22">
                  <c:v>227.80489223229804</c:v>
                </c:pt>
                <c:pt idx="23">
                  <c:v>236.40271762116475</c:v>
                </c:pt>
                <c:pt idx="24">
                  <c:v>245.00054301003146</c:v>
                </c:pt>
                <c:pt idx="25">
                  <c:v>253.59836839889815</c:v>
                </c:pt>
                <c:pt idx="26">
                  <c:v>262.19619378776486</c:v>
                </c:pt>
                <c:pt idx="27">
                  <c:v>270.79401917663154</c:v>
                </c:pt>
                <c:pt idx="28">
                  <c:v>279.39184456549827</c:v>
                </c:pt>
                <c:pt idx="29">
                  <c:v>287.98966995436496</c:v>
                </c:pt>
              </c:numCache>
            </c:numRef>
          </c:cat>
          <c:val>
            <c:numRef>
              <c:f>'Diagram Data Delay'!$D$2:$D$31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100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74-4A1A-84A5-D625EEEC30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0"/>
        <c:overlap val="-100"/>
        <c:axId val="1331903151"/>
        <c:axId val="1331896911"/>
      </c:barChart>
      <c:barChart>
        <c:barDir val="col"/>
        <c:grouping val="clustered"/>
        <c:varyColors val="0"/>
        <c:ser>
          <c:idx val="0"/>
          <c:order val="0"/>
          <c:tx>
            <c:strRef>
              <c:f>'Diagram Data Delay'!$A$2:$A$31</c:f>
              <c:strCache>
                <c:ptCount val="30"/>
                <c:pt idx="0">
                  <c:v>38,65273368</c:v>
                </c:pt>
                <c:pt idx="1">
                  <c:v>47,25055907</c:v>
                </c:pt>
                <c:pt idx="2">
                  <c:v>55,84838445</c:v>
                </c:pt>
                <c:pt idx="3">
                  <c:v>64,44620984</c:v>
                </c:pt>
                <c:pt idx="4">
                  <c:v>73,04403523</c:v>
                </c:pt>
                <c:pt idx="5">
                  <c:v>81,64186062</c:v>
                </c:pt>
                <c:pt idx="6">
                  <c:v>90,23968601</c:v>
                </c:pt>
                <c:pt idx="7">
                  <c:v>98,8375114</c:v>
                </c:pt>
                <c:pt idx="8">
                  <c:v>107,4353368</c:v>
                </c:pt>
                <c:pt idx="9">
                  <c:v>116,0331622</c:v>
                </c:pt>
                <c:pt idx="10">
                  <c:v>124,6309876</c:v>
                </c:pt>
                <c:pt idx="11">
                  <c:v>133,228813</c:v>
                </c:pt>
                <c:pt idx="12">
                  <c:v>141,8266383</c:v>
                </c:pt>
                <c:pt idx="13">
                  <c:v>150,4244637</c:v>
                </c:pt>
                <c:pt idx="14">
                  <c:v>159,0222891</c:v>
                </c:pt>
                <c:pt idx="15">
                  <c:v>167,6201145</c:v>
                </c:pt>
                <c:pt idx="16">
                  <c:v>176,2179399</c:v>
                </c:pt>
                <c:pt idx="17">
                  <c:v>184,8157653</c:v>
                </c:pt>
                <c:pt idx="18">
                  <c:v>193,4135907</c:v>
                </c:pt>
                <c:pt idx="19">
                  <c:v>202,0114161</c:v>
                </c:pt>
                <c:pt idx="20">
                  <c:v>210,6092415</c:v>
                </c:pt>
                <c:pt idx="21">
                  <c:v>219,2070668</c:v>
                </c:pt>
                <c:pt idx="22">
                  <c:v>227,8048922</c:v>
                </c:pt>
                <c:pt idx="23">
                  <c:v>236,4027176</c:v>
                </c:pt>
                <c:pt idx="24">
                  <c:v>245,000543</c:v>
                </c:pt>
                <c:pt idx="25">
                  <c:v>253,5983684</c:v>
                </c:pt>
                <c:pt idx="26">
                  <c:v>262,1961938</c:v>
                </c:pt>
                <c:pt idx="27">
                  <c:v>270,7940192</c:v>
                </c:pt>
                <c:pt idx="28">
                  <c:v>279,3918446</c:v>
                </c:pt>
                <c:pt idx="29">
                  <c:v>287,98967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'Diagram Data Delay'!$A$2:$A$31</c:f>
              <c:numCache>
                <c:formatCode>General</c:formatCode>
                <c:ptCount val="30"/>
                <c:pt idx="0">
                  <c:v>38.652733677230628</c:v>
                </c:pt>
                <c:pt idx="1">
                  <c:v>47.250559066097331</c:v>
                </c:pt>
                <c:pt idx="2">
                  <c:v>55.848384454964034</c:v>
                </c:pt>
                <c:pt idx="3">
                  <c:v>64.446209843830729</c:v>
                </c:pt>
                <c:pt idx="4">
                  <c:v>73.044035232697439</c:v>
                </c:pt>
                <c:pt idx="5">
                  <c:v>81.641860621564135</c:v>
                </c:pt>
                <c:pt idx="6">
                  <c:v>90.23968601043083</c:v>
                </c:pt>
                <c:pt idx="7">
                  <c:v>98.83751139929754</c:v>
                </c:pt>
                <c:pt idx="8">
                  <c:v>107.43533678816424</c:v>
                </c:pt>
                <c:pt idx="9">
                  <c:v>116.03316217703093</c:v>
                </c:pt>
                <c:pt idx="10">
                  <c:v>124.63098756589764</c:v>
                </c:pt>
                <c:pt idx="11">
                  <c:v>133.22881295476435</c:v>
                </c:pt>
                <c:pt idx="12">
                  <c:v>141.82663834363103</c:v>
                </c:pt>
                <c:pt idx="13">
                  <c:v>150.42446373249774</c:v>
                </c:pt>
                <c:pt idx="14">
                  <c:v>159.02228912136445</c:v>
                </c:pt>
                <c:pt idx="15">
                  <c:v>167.62011451023113</c:v>
                </c:pt>
                <c:pt idx="16">
                  <c:v>176.21793989909784</c:v>
                </c:pt>
                <c:pt idx="17">
                  <c:v>184.81576528796455</c:v>
                </c:pt>
                <c:pt idx="18">
                  <c:v>193.41359067683123</c:v>
                </c:pt>
                <c:pt idx="19">
                  <c:v>202.01141606569794</c:v>
                </c:pt>
                <c:pt idx="20">
                  <c:v>210.60924145456465</c:v>
                </c:pt>
                <c:pt idx="21">
                  <c:v>219.20706684343133</c:v>
                </c:pt>
                <c:pt idx="22">
                  <c:v>227.80489223229804</c:v>
                </c:pt>
                <c:pt idx="23">
                  <c:v>236.40271762116475</c:v>
                </c:pt>
                <c:pt idx="24">
                  <c:v>245.00054301003146</c:v>
                </c:pt>
                <c:pt idx="25">
                  <c:v>253.59836839889815</c:v>
                </c:pt>
                <c:pt idx="26">
                  <c:v>262.19619378776486</c:v>
                </c:pt>
                <c:pt idx="27">
                  <c:v>270.79401917663154</c:v>
                </c:pt>
                <c:pt idx="28">
                  <c:v>279.39184456549827</c:v>
                </c:pt>
                <c:pt idx="29">
                  <c:v>287.98966995436496</c:v>
                </c:pt>
              </c:numCache>
            </c:numRef>
          </c:cat>
          <c:val>
            <c:numRef>
              <c:f>'Diagram Data Delay'!$B$2:$B$31</c:f>
              <c:numCache>
                <c:formatCode>General</c:formatCode>
                <c:ptCount val="30"/>
                <c:pt idx="0">
                  <c:v>4</c:v>
                </c:pt>
                <c:pt idx="1">
                  <c:v>0</c:v>
                </c:pt>
                <c:pt idx="2">
                  <c:v>8</c:v>
                </c:pt>
                <c:pt idx="3">
                  <c:v>11</c:v>
                </c:pt>
                <c:pt idx="4">
                  <c:v>17</c:v>
                </c:pt>
                <c:pt idx="5">
                  <c:v>21</c:v>
                </c:pt>
                <c:pt idx="6">
                  <c:v>28</c:v>
                </c:pt>
                <c:pt idx="7">
                  <c:v>45</c:v>
                </c:pt>
                <c:pt idx="8">
                  <c:v>48</c:v>
                </c:pt>
                <c:pt idx="9">
                  <c:v>62</c:v>
                </c:pt>
                <c:pt idx="10">
                  <c:v>63</c:v>
                </c:pt>
                <c:pt idx="11">
                  <c:v>73</c:v>
                </c:pt>
                <c:pt idx="12">
                  <c:v>75</c:v>
                </c:pt>
                <c:pt idx="13">
                  <c:v>63</c:v>
                </c:pt>
                <c:pt idx="14">
                  <c:v>55</c:v>
                </c:pt>
                <c:pt idx="15">
                  <c:v>79</c:v>
                </c:pt>
                <c:pt idx="16">
                  <c:v>50</c:v>
                </c:pt>
                <c:pt idx="17">
                  <c:v>46</c:v>
                </c:pt>
                <c:pt idx="18">
                  <c:v>50</c:v>
                </c:pt>
                <c:pt idx="19">
                  <c:v>37</c:v>
                </c:pt>
                <c:pt idx="20">
                  <c:v>41</c:v>
                </c:pt>
                <c:pt idx="21">
                  <c:v>27</c:v>
                </c:pt>
                <c:pt idx="22">
                  <c:v>25</c:v>
                </c:pt>
                <c:pt idx="23">
                  <c:v>22</c:v>
                </c:pt>
                <c:pt idx="24">
                  <c:v>18</c:v>
                </c:pt>
                <c:pt idx="25">
                  <c:v>11</c:v>
                </c:pt>
                <c:pt idx="26">
                  <c:v>8</c:v>
                </c:pt>
                <c:pt idx="27">
                  <c:v>7</c:v>
                </c:pt>
                <c:pt idx="28">
                  <c:v>3</c:v>
                </c:pt>
                <c:pt idx="2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74-4A1A-84A5-D625EEEC30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100"/>
        <c:axId val="1518857839"/>
        <c:axId val="1518852431"/>
      </c:barChart>
      <c:catAx>
        <c:axId val="13319031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Καθυστέρηση</a:t>
                </a:r>
                <a:r>
                  <a:rPr lang="el-GR" baseline="0"/>
                  <a:t> (Ημέρες</a:t>
                </a:r>
                <a:r>
                  <a:rPr lang="en-US" baseline="0"/>
                  <a:t>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l-G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31896911"/>
        <c:crosses val="autoZero"/>
        <c:auto val="1"/>
        <c:lblAlgn val="ctr"/>
        <c:lblOffset val="100"/>
        <c:noMultiLvlLbl val="0"/>
      </c:catAx>
      <c:valAx>
        <c:axId val="1331896911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Συχνότητα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l-G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31903151"/>
        <c:crosses val="autoZero"/>
        <c:crossBetween val="between"/>
      </c:valAx>
      <c:valAx>
        <c:axId val="1518852431"/>
        <c:scaling>
          <c:orientation val="minMax"/>
          <c:max val="1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518857839"/>
        <c:crosses val="max"/>
        <c:crossBetween val="between"/>
      </c:valAx>
      <c:catAx>
        <c:axId val="151885783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188524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l-GR"/>
              <a:t>Κατανομή κόστους</a:t>
            </a:r>
            <a:r>
              <a:rPr lang="el-GR" baseline="0"/>
              <a:t> </a:t>
            </a:r>
            <a:r>
              <a:rPr lang="en-US" baseline="0"/>
              <a:t>Monte Carlo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tx1">
                  <a:lumMod val="65000"/>
                  <a:lumOff val="35000"/>
                </a:schemeClr>
              </a:solidFill>
            </a:ln>
            <a:effectLst/>
          </c:spPr>
          <c:invertIfNegative val="0"/>
          <c:cat>
            <c:numRef>
              <c:f>'Diagram Data'!$A$2:$A$31</c:f>
              <c:numCache>
                <c:formatCode>General</c:formatCode>
                <c:ptCount val="30"/>
                <c:pt idx="0">
                  <c:v>1301432.9073861167</c:v>
                </c:pt>
                <c:pt idx="1">
                  <c:v>1617173.4013744225</c:v>
                </c:pt>
                <c:pt idx="2">
                  <c:v>1932913.8953627283</c:v>
                </c:pt>
                <c:pt idx="3">
                  <c:v>2248654.3893510341</c:v>
                </c:pt>
                <c:pt idx="4">
                  <c:v>2564394.8833393399</c:v>
                </c:pt>
                <c:pt idx="5">
                  <c:v>2880135.3773276457</c:v>
                </c:pt>
                <c:pt idx="6">
                  <c:v>3195875.8713159515</c:v>
                </c:pt>
                <c:pt idx="7">
                  <c:v>3511616.3653042573</c:v>
                </c:pt>
                <c:pt idx="8">
                  <c:v>3827356.8592925631</c:v>
                </c:pt>
                <c:pt idx="9">
                  <c:v>4143097.3532808688</c:v>
                </c:pt>
                <c:pt idx="10">
                  <c:v>4458837.8472691746</c:v>
                </c:pt>
                <c:pt idx="11">
                  <c:v>4774578.34125748</c:v>
                </c:pt>
                <c:pt idx="12">
                  <c:v>5090318.8352457862</c:v>
                </c:pt>
                <c:pt idx="13">
                  <c:v>5406059.3292340916</c:v>
                </c:pt>
                <c:pt idx="14">
                  <c:v>5721799.8232223978</c:v>
                </c:pt>
                <c:pt idx="15">
                  <c:v>6037540.3172107032</c:v>
                </c:pt>
                <c:pt idx="16">
                  <c:v>6353280.8111990094</c:v>
                </c:pt>
                <c:pt idx="17">
                  <c:v>6669021.3051873147</c:v>
                </c:pt>
                <c:pt idx="18">
                  <c:v>6984761.799175621</c:v>
                </c:pt>
                <c:pt idx="19">
                  <c:v>7300502.2931639263</c:v>
                </c:pt>
                <c:pt idx="20">
                  <c:v>7616242.7871522326</c:v>
                </c:pt>
                <c:pt idx="21">
                  <c:v>7931983.2811405379</c:v>
                </c:pt>
                <c:pt idx="22">
                  <c:v>8247723.7751288442</c:v>
                </c:pt>
                <c:pt idx="23">
                  <c:v>8563464.2691171505</c:v>
                </c:pt>
                <c:pt idx="24">
                  <c:v>8879204.7631054558</c:v>
                </c:pt>
                <c:pt idx="25">
                  <c:v>9194945.2570937611</c:v>
                </c:pt>
                <c:pt idx="26">
                  <c:v>9510685.7510820664</c:v>
                </c:pt>
                <c:pt idx="27">
                  <c:v>9826426.2450703736</c:v>
                </c:pt>
                <c:pt idx="28">
                  <c:v>10142166.739058679</c:v>
                </c:pt>
                <c:pt idx="29">
                  <c:v>10457907.233046984</c:v>
                </c:pt>
              </c:numCache>
            </c:numRef>
          </c:cat>
          <c:val>
            <c:numRef>
              <c:f>'Diagram Data'!$B$2:$B$31</c:f>
              <c:numCache>
                <c:formatCode>General</c:formatCode>
                <c:ptCount val="30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8</c:v>
                </c:pt>
                <c:pt idx="4">
                  <c:v>15</c:v>
                </c:pt>
                <c:pt idx="5">
                  <c:v>31</c:v>
                </c:pt>
                <c:pt idx="6">
                  <c:v>29</c:v>
                </c:pt>
                <c:pt idx="7">
                  <c:v>51</c:v>
                </c:pt>
                <c:pt idx="8">
                  <c:v>66</c:v>
                </c:pt>
                <c:pt idx="9">
                  <c:v>73</c:v>
                </c:pt>
                <c:pt idx="10">
                  <c:v>72</c:v>
                </c:pt>
                <c:pt idx="11">
                  <c:v>72</c:v>
                </c:pt>
                <c:pt idx="12">
                  <c:v>77</c:v>
                </c:pt>
                <c:pt idx="13">
                  <c:v>71</c:v>
                </c:pt>
                <c:pt idx="14">
                  <c:v>75</c:v>
                </c:pt>
                <c:pt idx="15">
                  <c:v>59</c:v>
                </c:pt>
                <c:pt idx="16">
                  <c:v>50</c:v>
                </c:pt>
                <c:pt idx="17">
                  <c:v>46</c:v>
                </c:pt>
                <c:pt idx="18">
                  <c:v>37</c:v>
                </c:pt>
                <c:pt idx="19">
                  <c:v>37</c:v>
                </c:pt>
                <c:pt idx="20">
                  <c:v>31</c:v>
                </c:pt>
                <c:pt idx="21">
                  <c:v>27</c:v>
                </c:pt>
                <c:pt idx="22">
                  <c:v>16</c:v>
                </c:pt>
                <c:pt idx="23">
                  <c:v>15</c:v>
                </c:pt>
                <c:pt idx="24">
                  <c:v>14</c:v>
                </c:pt>
                <c:pt idx="25">
                  <c:v>5</c:v>
                </c:pt>
                <c:pt idx="26">
                  <c:v>5</c:v>
                </c:pt>
                <c:pt idx="27">
                  <c:v>1</c:v>
                </c:pt>
                <c:pt idx="28">
                  <c:v>2</c:v>
                </c:pt>
                <c:pt idx="2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BD-431D-877B-5FC45539E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49"/>
        <c:axId val="136905007"/>
        <c:axId val="136905423"/>
      </c:barChart>
      <c:barChart>
        <c:barDir val="col"/>
        <c:grouping val="clustered"/>
        <c:varyColors val="0"/>
        <c:ser>
          <c:idx val="1"/>
          <c:order val="1"/>
          <c:tx>
            <c:strRef>
              <c:f>'Diagram Data'!$A$2:$A$31</c:f>
              <c:strCache>
                <c:ptCount val="30"/>
                <c:pt idx="0">
                  <c:v>1301432.907</c:v>
                </c:pt>
                <c:pt idx="1">
                  <c:v>1617173.401</c:v>
                </c:pt>
                <c:pt idx="2">
                  <c:v>1932913.895</c:v>
                </c:pt>
                <c:pt idx="3">
                  <c:v>2248654.389</c:v>
                </c:pt>
                <c:pt idx="4">
                  <c:v>2564394.883</c:v>
                </c:pt>
                <c:pt idx="5">
                  <c:v>2880135.377</c:v>
                </c:pt>
                <c:pt idx="6">
                  <c:v>3195875.871</c:v>
                </c:pt>
                <c:pt idx="7">
                  <c:v>3511616.365</c:v>
                </c:pt>
                <c:pt idx="8">
                  <c:v>3827356.859</c:v>
                </c:pt>
                <c:pt idx="9">
                  <c:v>4143097.353</c:v>
                </c:pt>
                <c:pt idx="10">
                  <c:v>4458837.847</c:v>
                </c:pt>
                <c:pt idx="11">
                  <c:v>4774578.341</c:v>
                </c:pt>
                <c:pt idx="12">
                  <c:v>5090318.835</c:v>
                </c:pt>
                <c:pt idx="13">
                  <c:v>5406059.329</c:v>
                </c:pt>
                <c:pt idx="14">
                  <c:v>5721799.823</c:v>
                </c:pt>
                <c:pt idx="15">
                  <c:v>6037540.317</c:v>
                </c:pt>
                <c:pt idx="16">
                  <c:v>6353280.811</c:v>
                </c:pt>
                <c:pt idx="17">
                  <c:v>6669021.305</c:v>
                </c:pt>
                <c:pt idx="18">
                  <c:v>6984761.799</c:v>
                </c:pt>
                <c:pt idx="19">
                  <c:v>7300502.293</c:v>
                </c:pt>
                <c:pt idx="20">
                  <c:v>7616242.787</c:v>
                </c:pt>
                <c:pt idx="21">
                  <c:v>7931983.281</c:v>
                </c:pt>
                <c:pt idx="22">
                  <c:v>8247723.775</c:v>
                </c:pt>
                <c:pt idx="23">
                  <c:v>8563464.269</c:v>
                </c:pt>
                <c:pt idx="24">
                  <c:v>8879204.763</c:v>
                </c:pt>
                <c:pt idx="25">
                  <c:v>9194945.257</c:v>
                </c:pt>
                <c:pt idx="26">
                  <c:v>9510685.751</c:v>
                </c:pt>
                <c:pt idx="27">
                  <c:v>9826426.245</c:v>
                </c:pt>
                <c:pt idx="28">
                  <c:v>10142166.74</c:v>
                </c:pt>
                <c:pt idx="29">
                  <c:v>10457907.23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80BD-431D-877B-5FC45539E5C1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C6E-4C89-827F-589A34056A8B}"/>
              </c:ext>
            </c:extLst>
          </c:dPt>
          <c:val>
            <c:numRef>
              <c:f>'Diagram Data'!$C$2:$C$31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100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0BD-431D-877B-5FC45539E5C1}"/>
            </c:ext>
          </c:extLst>
        </c:ser>
        <c:ser>
          <c:idx val="2"/>
          <c:order val="2"/>
          <c:tx>
            <c:strRef>
              <c:f>'Diagram Data'!$A$2:$A$31</c:f>
              <c:strCache>
                <c:ptCount val="30"/>
                <c:pt idx="0">
                  <c:v>1301432.907</c:v>
                </c:pt>
                <c:pt idx="1">
                  <c:v>1617173.401</c:v>
                </c:pt>
                <c:pt idx="2">
                  <c:v>1932913.895</c:v>
                </c:pt>
                <c:pt idx="3">
                  <c:v>2248654.389</c:v>
                </c:pt>
                <c:pt idx="4">
                  <c:v>2564394.883</c:v>
                </c:pt>
                <c:pt idx="5">
                  <c:v>2880135.377</c:v>
                </c:pt>
                <c:pt idx="6">
                  <c:v>3195875.871</c:v>
                </c:pt>
                <c:pt idx="7">
                  <c:v>3511616.365</c:v>
                </c:pt>
                <c:pt idx="8">
                  <c:v>3827356.859</c:v>
                </c:pt>
                <c:pt idx="9">
                  <c:v>4143097.353</c:v>
                </c:pt>
                <c:pt idx="10">
                  <c:v>4458837.847</c:v>
                </c:pt>
                <c:pt idx="11">
                  <c:v>4774578.341</c:v>
                </c:pt>
                <c:pt idx="12">
                  <c:v>5090318.835</c:v>
                </c:pt>
                <c:pt idx="13">
                  <c:v>5406059.329</c:v>
                </c:pt>
                <c:pt idx="14">
                  <c:v>5721799.823</c:v>
                </c:pt>
                <c:pt idx="15">
                  <c:v>6037540.317</c:v>
                </c:pt>
                <c:pt idx="16">
                  <c:v>6353280.811</c:v>
                </c:pt>
                <c:pt idx="17">
                  <c:v>6669021.305</c:v>
                </c:pt>
                <c:pt idx="18">
                  <c:v>6984761.799</c:v>
                </c:pt>
                <c:pt idx="19">
                  <c:v>7300502.293</c:v>
                </c:pt>
                <c:pt idx="20">
                  <c:v>7616242.787</c:v>
                </c:pt>
                <c:pt idx="21">
                  <c:v>7931983.281</c:v>
                </c:pt>
                <c:pt idx="22">
                  <c:v>8247723.775</c:v>
                </c:pt>
                <c:pt idx="23">
                  <c:v>8563464.269</c:v>
                </c:pt>
                <c:pt idx="24">
                  <c:v>8879204.763</c:v>
                </c:pt>
                <c:pt idx="25">
                  <c:v>9194945.257</c:v>
                </c:pt>
                <c:pt idx="26">
                  <c:v>9510685.751</c:v>
                </c:pt>
                <c:pt idx="27">
                  <c:v>9826426.245</c:v>
                </c:pt>
                <c:pt idx="28">
                  <c:v>10142166.74</c:v>
                </c:pt>
                <c:pt idx="29">
                  <c:v>10457907.23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accent1"/>
              </a:solidFill>
            </a:ln>
            <a:effectLst/>
          </c:spPr>
          <c:invertIfNegative val="0"/>
          <c:val>
            <c:numRef>
              <c:f>'Diagram Data'!$D$2:$D$31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100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0BD-431D-877B-5FC45539E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49"/>
        <c:axId val="142845263"/>
        <c:axId val="55609151"/>
      </c:barChart>
      <c:catAx>
        <c:axId val="1369050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Κόστη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l-GR"/>
            </a:p>
          </c:txPr>
        </c:title>
        <c:numFmt formatCode="#,##0\ &quot;€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6905423"/>
        <c:crosses val="autoZero"/>
        <c:auto val="1"/>
        <c:lblAlgn val="ctr"/>
        <c:lblOffset val="100"/>
        <c:noMultiLvlLbl val="0"/>
      </c:catAx>
      <c:valAx>
        <c:axId val="136905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Συχνότητα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l-G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6905007"/>
        <c:crosses val="autoZero"/>
        <c:crossBetween val="between"/>
      </c:valAx>
      <c:valAx>
        <c:axId val="55609151"/>
        <c:scaling>
          <c:orientation val="minMax"/>
          <c:max val="1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42845263"/>
        <c:crosses val="max"/>
        <c:crossBetween val="between"/>
      </c:valAx>
      <c:catAx>
        <c:axId val="142845263"/>
        <c:scaling>
          <c:orientation val="minMax"/>
        </c:scaling>
        <c:delete val="1"/>
        <c:axPos val="b"/>
        <c:majorTickMark val="out"/>
        <c:minorTickMark val="none"/>
        <c:tickLblPos val="nextTo"/>
        <c:crossAx val="5560915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l-G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l-GR"/>
              <a:t>Κατανομή Καθυστέρησης</a:t>
            </a:r>
            <a:r>
              <a:rPr lang="el-GR" baseline="0"/>
              <a:t> Έργου </a:t>
            </a:r>
            <a:r>
              <a:rPr lang="en-US" baseline="0"/>
              <a:t>Monte Carlo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'Diagram Data Delay'!$A$2:$A$31</c:f>
              <c:strCache>
                <c:ptCount val="30"/>
                <c:pt idx="0">
                  <c:v>38.65273368</c:v>
                </c:pt>
                <c:pt idx="1">
                  <c:v>47.25055907</c:v>
                </c:pt>
                <c:pt idx="2">
                  <c:v>55.84838445</c:v>
                </c:pt>
                <c:pt idx="3">
                  <c:v>64.44620984</c:v>
                </c:pt>
                <c:pt idx="4">
                  <c:v>73.04403523</c:v>
                </c:pt>
                <c:pt idx="5">
                  <c:v>81.64186062</c:v>
                </c:pt>
                <c:pt idx="6">
                  <c:v>90.23968601</c:v>
                </c:pt>
                <c:pt idx="7">
                  <c:v>98.8375114</c:v>
                </c:pt>
                <c:pt idx="8">
                  <c:v>107.4353368</c:v>
                </c:pt>
                <c:pt idx="9">
                  <c:v>116.0331622</c:v>
                </c:pt>
                <c:pt idx="10">
                  <c:v>124.6309876</c:v>
                </c:pt>
                <c:pt idx="11">
                  <c:v>133.228813</c:v>
                </c:pt>
                <c:pt idx="12">
                  <c:v>141.8266383</c:v>
                </c:pt>
                <c:pt idx="13">
                  <c:v>150.4244637</c:v>
                </c:pt>
                <c:pt idx="14">
                  <c:v>159.0222891</c:v>
                </c:pt>
                <c:pt idx="15">
                  <c:v>167.6201145</c:v>
                </c:pt>
                <c:pt idx="16">
                  <c:v>176.2179399</c:v>
                </c:pt>
                <c:pt idx="17">
                  <c:v>184.8157653</c:v>
                </c:pt>
                <c:pt idx="18">
                  <c:v>193.4135907</c:v>
                </c:pt>
                <c:pt idx="19">
                  <c:v>202.0114161</c:v>
                </c:pt>
                <c:pt idx="20">
                  <c:v>210.6092415</c:v>
                </c:pt>
                <c:pt idx="21">
                  <c:v>219.2070668</c:v>
                </c:pt>
                <c:pt idx="22">
                  <c:v>227.8048922</c:v>
                </c:pt>
                <c:pt idx="23">
                  <c:v>236.4027176</c:v>
                </c:pt>
                <c:pt idx="24">
                  <c:v>245.000543</c:v>
                </c:pt>
                <c:pt idx="25">
                  <c:v>253.5983684</c:v>
                </c:pt>
                <c:pt idx="26">
                  <c:v>262.1961938</c:v>
                </c:pt>
                <c:pt idx="27">
                  <c:v>270.7940192</c:v>
                </c:pt>
                <c:pt idx="28">
                  <c:v>279.3918446</c:v>
                </c:pt>
                <c:pt idx="29">
                  <c:v>287.98967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'Diagram Data Delay'!$A$2:$A$31</c:f>
              <c:numCache>
                <c:formatCode>General</c:formatCode>
                <c:ptCount val="30"/>
                <c:pt idx="0">
                  <c:v>38.652733677230628</c:v>
                </c:pt>
                <c:pt idx="1">
                  <c:v>47.250559066097331</c:v>
                </c:pt>
                <c:pt idx="2">
                  <c:v>55.848384454964034</c:v>
                </c:pt>
                <c:pt idx="3">
                  <c:v>64.446209843830729</c:v>
                </c:pt>
                <c:pt idx="4">
                  <c:v>73.044035232697439</c:v>
                </c:pt>
                <c:pt idx="5">
                  <c:v>81.641860621564135</c:v>
                </c:pt>
                <c:pt idx="6">
                  <c:v>90.23968601043083</c:v>
                </c:pt>
                <c:pt idx="7">
                  <c:v>98.83751139929754</c:v>
                </c:pt>
                <c:pt idx="8">
                  <c:v>107.43533678816424</c:v>
                </c:pt>
                <c:pt idx="9">
                  <c:v>116.03316217703093</c:v>
                </c:pt>
                <c:pt idx="10">
                  <c:v>124.63098756589764</c:v>
                </c:pt>
                <c:pt idx="11">
                  <c:v>133.22881295476435</c:v>
                </c:pt>
                <c:pt idx="12">
                  <c:v>141.82663834363103</c:v>
                </c:pt>
                <c:pt idx="13">
                  <c:v>150.42446373249774</c:v>
                </c:pt>
                <c:pt idx="14">
                  <c:v>159.02228912136445</c:v>
                </c:pt>
                <c:pt idx="15">
                  <c:v>167.62011451023113</c:v>
                </c:pt>
                <c:pt idx="16">
                  <c:v>176.21793989909784</c:v>
                </c:pt>
                <c:pt idx="17">
                  <c:v>184.81576528796455</c:v>
                </c:pt>
                <c:pt idx="18">
                  <c:v>193.41359067683123</c:v>
                </c:pt>
                <c:pt idx="19">
                  <c:v>202.01141606569794</c:v>
                </c:pt>
                <c:pt idx="20">
                  <c:v>210.60924145456465</c:v>
                </c:pt>
                <c:pt idx="21">
                  <c:v>219.20706684343133</c:v>
                </c:pt>
                <c:pt idx="22">
                  <c:v>227.80489223229804</c:v>
                </c:pt>
                <c:pt idx="23">
                  <c:v>236.40271762116475</c:v>
                </c:pt>
                <c:pt idx="24">
                  <c:v>245.00054301003146</c:v>
                </c:pt>
                <c:pt idx="25">
                  <c:v>253.59836839889815</c:v>
                </c:pt>
                <c:pt idx="26">
                  <c:v>262.19619378776486</c:v>
                </c:pt>
                <c:pt idx="27">
                  <c:v>270.79401917663154</c:v>
                </c:pt>
                <c:pt idx="28">
                  <c:v>279.39184456549827</c:v>
                </c:pt>
                <c:pt idx="29">
                  <c:v>287.98966995436496</c:v>
                </c:pt>
              </c:numCache>
            </c:numRef>
          </c:cat>
          <c:val>
            <c:numRef>
              <c:f>'Diagram Data Delay'!$C$2:$C$31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CA-45AD-9AE8-DFADDE1203C3}"/>
            </c:ext>
          </c:extLst>
        </c:ser>
        <c:ser>
          <c:idx val="2"/>
          <c:order val="2"/>
          <c:tx>
            <c:strRef>
              <c:f>'Diagram Data Delay'!$A$2:$A$31</c:f>
              <c:strCache>
                <c:ptCount val="30"/>
                <c:pt idx="0">
                  <c:v>38.65273368</c:v>
                </c:pt>
                <c:pt idx="1">
                  <c:v>47.25055907</c:v>
                </c:pt>
                <c:pt idx="2">
                  <c:v>55.84838445</c:v>
                </c:pt>
                <c:pt idx="3">
                  <c:v>64.44620984</c:v>
                </c:pt>
                <c:pt idx="4">
                  <c:v>73.04403523</c:v>
                </c:pt>
                <c:pt idx="5">
                  <c:v>81.64186062</c:v>
                </c:pt>
                <c:pt idx="6">
                  <c:v>90.23968601</c:v>
                </c:pt>
                <c:pt idx="7">
                  <c:v>98.8375114</c:v>
                </c:pt>
                <c:pt idx="8">
                  <c:v>107.4353368</c:v>
                </c:pt>
                <c:pt idx="9">
                  <c:v>116.0331622</c:v>
                </c:pt>
                <c:pt idx="10">
                  <c:v>124.6309876</c:v>
                </c:pt>
                <c:pt idx="11">
                  <c:v>133.228813</c:v>
                </c:pt>
                <c:pt idx="12">
                  <c:v>141.8266383</c:v>
                </c:pt>
                <c:pt idx="13">
                  <c:v>150.4244637</c:v>
                </c:pt>
                <c:pt idx="14">
                  <c:v>159.0222891</c:v>
                </c:pt>
                <c:pt idx="15">
                  <c:v>167.6201145</c:v>
                </c:pt>
                <c:pt idx="16">
                  <c:v>176.2179399</c:v>
                </c:pt>
                <c:pt idx="17">
                  <c:v>184.8157653</c:v>
                </c:pt>
                <c:pt idx="18">
                  <c:v>193.4135907</c:v>
                </c:pt>
                <c:pt idx="19">
                  <c:v>202.0114161</c:v>
                </c:pt>
                <c:pt idx="20">
                  <c:v>210.6092415</c:v>
                </c:pt>
                <c:pt idx="21">
                  <c:v>219.2070668</c:v>
                </c:pt>
                <c:pt idx="22">
                  <c:v>227.8048922</c:v>
                </c:pt>
                <c:pt idx="23">
                  <c:v>236.4027176</c:v>
                </c:pt>
                <c:pt idx="24">
                  <c:v>245.000543</c:v>
                </c:pt>
                <c:pt idx="25">
                  <c:v>253.5983684</c:v>
                </c:pt>
                <c:pt idx="26">
                  <c:v>262.1961938</c:v>
                </c:pt>
                <c:pt idx="27">
                  <c:v>270.7940192</c:v>
                </c:pt>
                <c:pt idx="28">
                  <c:v>279.3918446</c:v>
                </c:pt>
                <c:pt idx="29">
                  <c:v>287.98967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'Diagram Data Delay'!$A$2:$A$31</c:f>
              <c:numCache>
                <c:formatCode>General</c:formatCode>
                <c:ptCount val="30"/>
                <c:pt idx="0">
                  <c:v>38.652733677230628</c:v>
                </c:pt>
                <c:pt idx="1">
                  <c:v>47.250559066097331</c:v>
                </c:pt>
                <c:pt idx="2">
                  <c:v>55.848384454964034</c:v>
                </c:pt>
                <c:pt idx="3">
                  <c:v>64.446209843830729</c:v>
                </c:pt>
                <c:pt idx="4">
                  <c:v>73.044035232697439</c:v>
                </c:pt>
                <c:pt idx="5">
                  <c:v>81.641860621564135</c:v>
                </c:pt>
                <c:pt idx="6">
                  <c:v>90.23968601043083</c:v>
                </c:pt>
                <c:pt idx="7">
                  <c:v>98.83751139929754</c:v>
                </c:pt>
                <c:pt idx="8">
                  <c:v>107.43533678816424</c:v>
                </c:pt>
                <c:pt idx="9">
                  <c:v>116.03316217703093</c:v>
                </c:pt>
                <c:pt idx="10">
                  <c:v>124.63098756589764</c:v>
                </c:pt>
                <c:pt idx="11">
                  <c:v>133.22881295476435</c:v>
                </c:pt>
                <c:pt idx="12">
                  <c:v>141.82663834363103</c:v>
                </c:pt>
                <c:pt idx="13">
                  <c:v>150.42446373249774</c:v>
                </c:pt>
                <c:pt idx="14">
                  <c:v>159.02228912136445</c:v>
                </c:pt>
                <c:pt idx="15">
                  <c:v>167.62011451023113</c:v>
                </c:pt>
                <c:pt idx="16">
                  <c:v>176.21793989909784</c:v>
                </c:pt>
                <c:pt idx="17">
                  <c:v>184.81576528796455</c:v>
                </c:pt>
                <c:pt idx="18">
                  <c:v>193.41359067683123</c:v>
                </c:pt>
                <c:pt idx="19">
                  <c:v>202.01141606569794</c:v>
                </c:pt>
                <c:pt idx="20">
                  <c:v>210.60924145456465</c:v>
                </c:pt>
                <c:pt idx="21">
                  <c:v>219.20706684343133</c:v>
                </c:pt>
                <c:pt idx="22">
                  <c:v>227.80489223229804</c:v>
                </c:pt>
                <c:pt idx="23">
                  <c:v>236.40271762116475</c:v>
                </c:pt>
                <c:pt idx="24">
                  <c:v>245.00054301003146</c:v>
                </c:pt>
                <c:pt idx="25">
                  <c:v>253.59836839889815</c:v>
                </c:pt>
                <c:pt idx="26">
                  <c:v>262.19619378776486</c:v>
                </c:pt>
                <c:pt idx="27">
                  <c:v>270.79401917663154</c:v>
                </c:pt>
                <c:pt idx="28">
                  <c:v>279.39184456549827</c:v>
                </c:pt>
                <c:pt idx="29">
                  <c:v>287.98966995436496</c:v>
                </c:pt>
              </c:numCache>
            </c:numRef>
          </c:cat>
          <c:val>
            <c:numRef>
              <c:f>'Diagram Data Delay'!$D$2:$D$31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100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CA-45AD-9AE8-DFADDE120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0"/>
        <c:overlap val="-100"/>
        <c:axId val="1331903151"/>
        <c:axId val="1331896911"/>
      </c:barChart>
      <c:barChart>
        <c:barDir val="col"/>
        <c:grouping val="clustered"/>
        <c:varyColors val="0"/>
        <c:ser>
          <c:idx val="0"/>
          <c:order val="0"/>
          <c:tx>
            <c:strRef>
              <c:f>'Diagram Data Delay'!$A$2:$A$31</c:f>
              <c:strCache>
                <c:ptCount val="30"/>
                <c:pt idx="0">
                  <c:v>38.65273368</c:v>
                </c:pt>
                <c:pt idx="1">
                  <c:v>47.25055907</c:v>
                </c:pt>
                <c:pt idx="2">
                  <c:v>55.84838445</c:v>
                </c:pt>
                <c:pt idx="3">
                  <c:v>64.44620984</c:v>
                </c:pt>
                <c:pt idx="4">
                  <c:v>73.04403523</c:v>
                </c:pt>
                <c:pt idx="5">
                  <c:v>81.64186062</c:v>
                </c:pt>
                <c:pt idx="6">
                  <c:v>90.23968601</c:v>
                </c:pt>
                <c:pt idx="7">
                  <c:v>98.8375114</c:v>
                </c:pt>
                <c:pt idx="8">
                  <c:v>107.4353368</c:v>
                </c:pt>
                <c:pt idx="9">
                  <c:v>116.0331622</c:v>
                </c:pt>
                <c:pt idx="10">
                  <c:v>124.6309876</c:v>
                </c:pt>
                <c:pt idx="11">
                  <c:v>133.228813</c:v>
                </c:pt>
                <c:pt idx="12">
                  <c:v>141.8266383</c:v>
                </c:pt>
                <c:pt idx="13">
                  <c:v>150.4244637</c:v>
                </c:pt>
                <c:pt idx="14">
                  <c:v>159.0222891</c:v>
                </c:pt>
                <c:pt idx="15">
                  <c:v>167.6201145</c:v>
                </c:pt>
                <c:pt idx="16">
                  <c:v>176.2179399</c:v>
                </c:pt>
                <c:pt idx="17">
                  <c:v>184.8157653</c:v>
                </c:pt>
                <c:pt idx="18">
                  <c:v>193.4135907</c:v>
                </c:pt>
                <c:pt idx="19">
                  <c:v>202.0114161</c:v>
                </c:pt>
                <c:pt idx="20">
                  <c:v>210.6092415</c:v>
                </c:pt>
                <c:pt idx="21">
                  <c:v>219.2070668</c:v>
                </c:pt>
                <c:pt idx="22">
                  <c:v>227.8048922</c:v>
                </c:pt>
                <c:pt idx="23">
                  <c:v>236.4027176</c:v>
                </c:pt>
                <c:pt idx="24">
                  <c:v>245.000543</c:v>
                </c:pt>
                <c:pt idx="25">
                  <c:v>253.5983684</c:v>
                </c:pt>
                <c:pt idx="26">
                  <c:v>262.1961938</c:v>
                </c:pt>
                <c:pt idx="27">
                  <c:v>270.7940192</c:v>
                </c:pt>
                <c:pt idx="28">
                  <c:v>279.3918446</c:v>
                </c:pt>
                <c:pt idx="29">
                  <c:v>287.98967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'Diagram Data Delay'!$A$2:$A$31</c:f>
              <c:numCache>
                <c:formatCode>General</c:formatCode>
                <c:ptCount val="30"/>
                <c:pt idx="0">
                  <c:v>38.652733677230628</c:v>
                </c:pt>
                <c:pt idx="1">
                  <c:v>47.250559066097331</c:v>
                </c:pt>
                <c:pt idx="2">
                  <c:v>55.848384454964034</c:v>
                </c:pt>
                <c:pt idx="3">
                  <c:v>64.446209843830729</c:v>
                </c:pt>
                <c:pt idx="4">
                  <c:v>73.044035232697439</c:v>
                </c:pt>
                <c:pt idx="5">
                  <c:v>81.641860621564135</c:v>
                </c:pt>
                <c:pt idx="6">
                  <c:v>90.23968601043083</c:v>
                </c:pt>
                <c:pt idx="7">
                  <c:v>98.83751139929754</c:v>
                </c:pt>
                <c:pt idx="8">
                  <c:v>107.43533678816424</c:v>
                </c:pt>
                <c:pt idx="9">
                  <c:v>116.03316217703093</c:v>
                </c:pt>
                <c:pt idx="10">
                  <c:v>124.63098756589764</c:v>
                </c:pt>
                <c:pt idx="11">
                  <c:v>133.22881295476435</c:v>
                </c:pt>
                <c:pt idx="12">
                  <c:v>141.82663834363103</c:v>
                </c:pt>
                <c:pt idx="13">
                  <c:v>150.42446373249774</c:v>
                </c:pt>
                <c:pt idx="14">
                  <c:v>159.02228912136445</c:v>
                </c:pt>
                <c:pt idx="15">
                  <c:v>167.62011451023113</c:v>
                </c:pt>
                <c:pt idx="16">
                  <c:v>176.21793989909784</c:v>
                </c:pt>
                <c:pt idx="17">
                  <c:v>184.81576528796455</c:v>
                </c:pt>
                <c:pt idx="18">
                  <c:v>193.41359067683123</c:v>
                </c:pt>
                <c:pt idx="19">
                  <c:v>202.01141606569794</c:v>
                </c:pt>
                <c:pt idx="20">
                  <c:v>210.60924145456465</c:v>
                </c:pt>
                <c:pt idx="21">
                  <c:v>219.20706684343133</c:v>
                </c:pt>
                <c:pt idx="22">
                  <c:v>227.80489223229804</c:v>
                </c:pt>
                <c:pt idx="23">
                  <c:v>236.40271762116475</c:v>
                </c:pt>
                <c:pt idx="24">
                  <c:v>245.00054301003146</c:v>
                </c:pt>
                <c:pt idx="25">
                  <c:v>253.59836839889815</c:v>
                </c:pt>
                <c:pt idx="26">
                  <c:v>262.19619378776486</c:v>
                </c:pt>
                <c:pt idx="27">
                  <c:v>270.79401917663154</c:v>
                </c:pt>
                <c:pt idx="28">
                  <c:v>279.39184456549827</c:v>
                </c:pt>
                <c:pt idx="29">
                  <c:v>287.98966995436496</c:v>
                </c:pt>
              </c:numCache>
            </c:numRef>
          </c:cat>
          <c:val>
            <c:numRef>
              <c:f>'Diagram Data Delay'!$B$2:$B$31</c:f>
              <c:numCache>
                <c:formatCode>General</c:formatCode>
                <c:ptCount val="30"/>
                <c:pt idx="0">
                  <c:v>4</c:v>
                </c:pt>
                <c:pt idx="1">
                  <c:v>0</c:v>
                </c:pt>
                <c:pt idx="2">
                  <c:v>8</c:v>
                </c:pt>
                <c:pt idx="3">
                  <c:v>11</c:v>
                </c:pt>
                <c:pt idx="4">
                  <c:v>17</c:v>
                </c:pt>
                <c:pt idx="5">
                  <c:v>21</c:v>
                </c:pt>
                <c:pt idx="6">
                  <c:v>28</c:v>
                </c:pt>
                <c:pt idx="7">
                  <c:v>45</c:v>
                </c:pt>
                <c:pt idx="8">
                  <c:v>48</c:v>
                </c:pt>
                <c:pt idx="9">
                  <c:v>62</c:v>
                </c:pt>
                <c:pt idx="10">
                  <c:v>63</c:v>
                </c:pt>
                <c:pt idx="11">
                  <c:v>73</c:v>
                </c:pt>
                <c:pt idx="12">
                  <c:v>75</c:v>
                </c:pt>
                <c:pt idx="13">
                  <c:v>63</c:v>
                </c:pt>
                <c:pt idx="14">
                  <c:v>55</c:v>
                </c:pt>
                <c:pt idx="15">
                  <c:v>79</c:v>
                </c:pt>
                <c:pt idx="16">
                  <c:v>50</c:v>
                </c:pt>
                <c:pt idx="17">
                  <c:v>46</c:v>
                </c:pt>
                <c:pt idx="18">
                  <c:v>50</c:v>
                </c:pt>
                <c:pt idx="19">
                  <c:v>37</c:v>
                </c:pt>
                <c:pt idx="20">
                  <c:v>41</c:v>
                </c:pt>
                <c:pt idx="21">
                  <c:v>27</c:v>
                </c:pt>
                <c:pt idx="22">
                  <c:v>25</c:v>
                </c:pt>
                <c:pt idx="23">
                  <c:v>22</c:v>
                </c:pt>
                <c:pt idx="24">
                  <c:v>18</c:v>
                </c:pt>
                <c:pt idx="25">
                  <c:v>11</c:v>
                </c:pt>
                <c:pt idx="26">
                  <c:v>8</c:v>
                </c:pt>
                <c:pt idx="27">
                  <c:v>7</c:v>
                </c:pt>
                <c:pt idx="28">
                  <c:v>3</c:v>
                </c:pt>
                <c:pt idx="2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5CA-45AD-9AE8-DFADDE120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100"/>
        <c:axId val="1518857839"/>
        <c:axId val="1518852431"/>
      </c:barChart>
      <c:catAx>
        <c:axId val="13319031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Καθυστέρηση</a:t>
                </a:r>
                <a:r>
                  <a:rPr lang="el-GR" baseline="0"/>
                  <a:t> (Ημέρες</a:t>
                </a:r>
                <a:r>
                  <a:rPr lang="en-US" baseline="0"/>
                  <a:t>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l-G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31896911"/>
        <c:crosses val="autoZero"/>
        <c:auto val="1"/>
        <c:lblAlgn val="ctr"/>
        <c:lblOffset val="100"/>
        <c:noMultiLvlLbl val="0"/>
      </c:catAx>
      <c:valAx>
        <c:axId val="1331896911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Συχνότητα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l-G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31903151"/>
        <c:crosses val="autoZero"/>
        <c:crossBetween val="between"/>
      </c:valAx>
      <c:valAx>
        <c:axId val="1518852431"/>
        <c:scaling>
          <c:orientation val="minMax"/>
          <c:max val="1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518857839"/>
        <c:crosses val="max"/>
        <c:crossBetween val="between"/>
      </c:valAx>
      <c:catAx>
        <c:axId val="151885783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188524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l-GR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l-GR"/>
              <a:t>Διάγραμμα</a:t>
            </a:r>
            <a:r>
              <a:rPr lang="el-GR" baseline="0"/>
              <a:t> Κινδύνου -</a:t>
            </a:r>
            <a:r>
              <a:rPr lang="en-US" baseline="0"/>
              <a:t> </a:t>
            </a:r>
            <a:r>
              <a:rPr lang="el-GR" baseline="0"/>
              <a:t>Κόστους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Sensitivity!$A$2:$A$11</c:f>
              <c:strCache>
                <c:ptCount val="10"/>
                <c:pt idx="0">
                  <c:v>R21</c:v>
                </c:pt>
                <c:pt idx="1">
                  <c:v>R14</c:v>
                </c:pt>
                <c:pt idx="2">
                  <c:v>R17</c:v>
                </c:pt>
                <c:pt idx="3">
                  <c:v>R29</c:v>
                </c:pt>
                <c:pt idx="4">
                  <c:v>R1</c:v>
                </c:pt>
                <c:pt idx="5">
                  <c:v>R6</c:v>
                </c:pt>
                <c:pt idx="6">
                  <c:v>R6</c:v>
                </c:pt>
                <c:pt idx="7">
                  <c:v>R33</c:v>
                </c:pt>
                <c:pt idx="8">
                  <c:v>R32</c:v>
                </c:pt>
                <c:pt idx="9">
                  <c:v>R26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numFmt formatCode="#,##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l-G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Sensitivity!$A$2:$A$11</c:f>
              <c:strCache>
                <c:ptCount val="10"/>
                <c:pt idx="0">
                  <c:v>R21</c:v>
                </c:pt>
                <c:pt idx="1">
                  <c:v>R14</c:v>
                </c:pt>
                <c:pt idx="2">
                  <c:v>R17</c:v>
                </c:pt>
                <c:pt idx="3">
                  <c:v>R29</c:v>
                </c:pt>
                <c:pt idx="4">
                  <c:v>R1</c:v>
                </c:pt>
                <c:pt idx="5">
                  <c:v>R6</c:v>
                </c:pt>
                <c:pt idx="6">
                  <c:v>R6</c:v>
                </c:pt>
                <c:pt idx="7">
                  <c:v>R33</c:v>
                </c:pt>
                <c:pt idx="8">
                  <c:v>R32</c:v>
                </c:pt>
                <c:pt idx="9">
                  <c:v>R26</c:v>
                </c:pt>
              </c:strCache>
            </c:strRef>
          </c:cat>
          <c:val>
            <c:numRef>
              <c:f>Sensitivity!$E$2:$E$11</c:f>
              <c:numCache>
                <c:formatCode>0.00</c:formatCode>
                <c:ptCount val="10"/>
                <c:pt idx="0">
                  <c:v>178162.8938060049</c:v>
                </c:pt>
                <c:pt idx="1">
                  <c:v>139799.04290100653</c:v>
                </c:pt>
                <c:pt idx="2">
                  <c:v>128576.96345407329</c:v>
                </c:pt>
                <c:pt idx="3">
                  <c:v>125413.34786443412</c:v>
                </c:pt>
                <c:pt idx="4">
                  <c:v>112191.61281965394</c:v>
                </c:pt>
                <c:pt idx="5">
                  <c:v>73408.025412607938</c:v>
                </c:pt>
                <c:pt idx="6">
                  <c:v>64976.532329797745</c:v>
                </c:pt>
                <c:pt idx="7">
                  <c:v>63355.034554406069</c:v>
                </c:pt>
                <c:pt idx="8">
                  <c:v>61971.151342492551</c:v>
                </c:pt>
                <c:pt idx="9">
                  <c:v>61219.946614886168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C0-44C0-BD9E-DEAAC3BBDEF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4"/>
        <c:axId val="1424164335"/>
        <c:axId val="1424154351"/>
      </c:barChart>
      <c:catAx>
        <c:axId val="142416433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424154351"/>
        <c:crosses val="autoZero"/>
        <c:auto val="1"/>
        <c:lblAlgn val="ctr"/>
        <c:lblOffset val="100"/>
        <c:noMultiLvlLbl val="0"/>
      </c:catAx>
      <c:valAx>
        <c:axId val="1424154351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142416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Top</a:t>
            </a:r>
            <a:r>
              <a:rPr lang="en-US" baseline="0"/>
              <a:t> 10 </a:t>
            </a:r>
            <a:r>
              <a:rPr lang="el-GR" baseline="0"/>
              <a:t>Κίνδυνοι </a:t>
            </a:r>
            <a:r>
              <a:rPr lang="en-US" baseline="0"/>
              <a:t>FMEA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RPN_Analysis!$A$2:$A$11</c:f>
              <c:strCache>
                <c:ptCount val="10"/>
                <c:pt idx="0">
                  <c:v>R23</c:v>
                </c:pt>
                <c:pt idx="1">
                  <c:v>R33</c:v>
                </c:pt>
                <c:pt idx="2">
                  <c:v>R9</c:v>
                </c:pt>
                <c:pt idx="3">
                  <c:v>R24</c:v>
                </c:pt>
                <c:pt idx="4">
                  <c:v>R27</c:v>
                </c:pt>
                <c:pt idx="5">
                  <c:v>R28</c:v>
                </c:pt>
                <c:pt idx="6">
                  <c:v>R34</c:v>
                </c:pt>
                <c:pt idx="7">
                  <c:v>R22</c:v>
                </c:pt>
                <c:pt idx="8">
                  <c:v>R29</c:v>
                </c:pt>
                <c:pt idx="9">
                  <c:v>R1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B0-45A7-9C1F-D74CA7540A18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B0-45A7-9C1F-D74CA7540A18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B0-45A7-9C1F-D74CA7540A18}"/>
              </c:ext>
            </c:extLst>
          </c:dPt>
          <c:dPt>
            <c:idx val="3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B0-45A7-9C1F-D74CA7540A18}"/>
              </c:ext>
            </c:extLst>
          </c:dPt>
          <c:dPt>
            <c:idx val="4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B0-45A7-9C1F-D74CA7540A18}"/>
              </c:ext>
            </c:extLst>
          </c:dPt>
          <c:dPt>
            <c:idx val="5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8DB0-45A7-9C1F-D74CA7540A18}"/>
              </c:ext>
            </c:extLst>
          </c:dPt>
          <c:dPt>
            <c:idx val="6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8DB0-45A7-9C1F-D74CA7540A18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8DB0-45A7-9C1F-D74CA7540A18}"/>
              </c:ext>
            </c:extLst>
          </c:dPt>
          <c:dPt>
            <c:idx val="8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8DB0-45A7-9C1F-D74CA7540A18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8DB0-45A7-9C1F-D74CA7540A1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l-G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RPN_Analysis!$A$2:$A$11</c:f>
              <c:strCache>
                <c:ptCount val="10"/>
                <c:pt idx="0">
                  <c:v>R23</c:v>
                </c:pt>
                <c:pt idx="1">
                  <c:v>R33</c:v>
                </c:pt>
                <c:pt idx="2">
                  <c:v>R9</c:v>
                </c:pt>
                <c:pt idx="3">
                  <c:v>R24</c:v>
                </c:pt>
                <c:pt idx="4">
                  <c:v>R27</c:v>
                </c:pt>
                <c:pt idx="5">
                  <c:v>R28</c:v>
                </c:pt>
                <c:pt idx="6">
                  <c:v>R34</c:v>
                </c:pt>
                <c:pt idx="7">
                  <c:v>R22</c:v>
                </c:pt>
                <c:pt idx="8">
                  <c:v>R29</c:v>
                </c:pt>
                <c:pt idx="9">
                  <c:v>R1</c:v>
                </c:pt>
              </c:strCache>
            </c:strRef>
          </c:cat>
          <c:val>
            <c:numRef>
              <c:f>RPN_Analysis!$C$2:$C$11</c:f>
              <c:numCache>
                <c:formatCode>General</c:formatCode>
                <c:ptCount val="10"/>
                <c:pt idx="0">
                  <c:v>245</c:v>
                </c:pt>
                <c:pt idx="1">
                  <c:v>240</c:v>
                </c:pt>
                <c:pt idx="2">
                  <c:v>210</c:v>
                </c:pt>
                <c:pt idx="3">
                  <c:v>210</c:v>
                </c:pt>
                <c:pt idx="4">
                  <c:v>210</c:v>
                </c:pt>
                <c:pt idx="5">
                  <c:v>210</c:v>
                </c:pt>
                <c:pt idx="6">
                  <c:v>210</c:v>
                </c:pt>
                <c:pt idx="7">
                  <c:v>192</c:v>
                </c:pt>
                <c:pt idx="8">
                  <c:v>192</c:v>
                </c:pt>
                <c:pt idx="9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8DB0-45A7-9C1F-D74CA7540A1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361084767"/>
        <c:axId val="1361078943"/>
      </c:barChart>
      <c:catAx>
        <c:axId val="136108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61078943"/>
        <c:crosses val="autoZero"/>
        <c:auto val="1"/>
        <c:lblAlgn val="ctr"/>
        <c:lblOffset val="100"/>
        <c:noMultiLvlLbl val="0"/>
      </c:catAx>
      <c:valAx>
        <c:axId val="1361078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l-G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610847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EMV</a:t>
            </a:r>
            <a:r>
              <a:rPr lang="en-US" baseline="0"/>
              <a:t> Contribution - Pareto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Quantified_Risk!$G$1</c:f>
              <c:strCache>
                <c:ptCount val="1"/>
                <c:pt idx="0">
                  <c:v>EMV Contribution (%)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cat>
            <c:strRef>
              <c:f>Quantified_Risk!$A$2:$A$36</c:f>
              <c:strCache>
                <c:ptCount val="34"/>
                <c:pt idx="0">
                  <c:v>R2</c:v>
                </c:pt>
                <c:pt idx="1">
                  <c:v>R23</c:v>
                </c:pt>
                <c:pt idx="2">
                  <c:v>R33</c:v>
                </c:pt>
                <c:pt idx="3">
                  <c:v>R9</c:v>
                </c:pt>
                <c:pt idx="4">
                  <c:v>R1</c:v>
                </c:pt>
                <c:pt idx="5">
                  <c:v>R10</c:v>
                </c:pt>
                <c:pt idx="6">
                  <c:v>R22</c:v>
                </c:pt>
                <c:pt idx="7">
                  <c:v>R32</c:v>
                </c:pt>
                <c:pt idx="8">
                  <c:v>R34</c:v>
                </c:pt>
                <c:pt idx="9">
                  <c:v>R3</c:v>
                </c:pt>
                <c:pt idx="10">
                  <c:v>R17</c:v>
                </c:pt>
                <c:pt idx="11">
                  <c:v>R24</c:v>
                </c:pt>
                <c:pt idx="12">
                  <c:v>R30</c:v>
                </c:pt>
                <c:pt idx="13">
                  <c:v>R28</c:v>
                </c:pt>
                <c:pt idx="14">
                  <c:v>R31</c:v>
                </c:pt>
                <c:pt idx="15">
                  <c:v>R21</c:v>
                </c:pt>
                <c:pt idx="16">
                  <c:v>R26</c:v>
                </c:pt>
                <c:pt idx="17">
                  <c:v>R5</c:v>
                </c:pt>
                <c:pt idx="18">
                  <c:v>R6</c:v>
                </c:pt>
                <c:pt idx="19">
                  <c:v>R8</c:v>
                </c:pt>
                <c:pt idx="20">
                  <c:v>R27</c:v>
                </c:pt>
                <c:pt idx="21">
                  <c:v>R7</c:v>
                </c:pt>
                <c:pt idx="22">
                  <c:v>R20</c:v>
                </c:pt>
                <c:pt idx="23">
                  <c:v>R13</c:v>
                </c:pt>
                <c:pt idx="24">
                  <c:v>R19</c:v>
                </c:pt>
                <c:pt idx="25">
                  <c:v>R11</c:v>
                </c:pt>
                <c:pt idx="26">
                  <c:v>R14</c:v>
                </c:pt>
                <c:pt idx="27">
                  <c:v>R29</c:v>
                </c:pt>
                <c:pt idx="28">
                  <c:v>R25</c:v>
                </c:pt>
                <c:pt idx="29">
                  <c:v>R4</c:v>
                </c:pt>
                <c:pt idx="30">
                  <c:v>R12</c:v>
                </c:pt>
                <c:pt idx="31">
                  <c:v>R18</c:v>
                </c:pt>
                <c:pt idx="32">
                  <c:v>R15</c:v>
                </c:pt>
                <c:pt idx="33">
                  <c:v>R16</c:v>
                </c:pt>
              </c:strCache>
            </c:strRef>
          </c:cat>
          <c:val>
            <c:numRef>
              <c:f>Quantified_Risk!$G$2:$G$36</c:f>
              <c:numCache>
                <c:formatCode>0.00%</c:formatCode>
                <c:ptCount val="35"/>
                <c:pt idx="0">
                  <c:v>6.1022668126424609E-2</c:v>
                </c:pt>
                <c:pt idx="1">
                  <c:v>5.3843530699786431E-2</c:v>
                </c:pt>
                <c:pt idx="2">
                  <c:v>5.1600050253961978E-2</c:v>
                </c:pt>
                <c:pt idx="3">
                  <c:v>5.1259041226196678E-2</c:v>
                </c:pt>
                <c:pt idx="4">
                  <c:v>4.8818134501139691E-2</c:v>
                </c:pt>
                <c:pt idx="5">
                  <c:v>4.8818134501139691E-2</c:v>
                </c:pt>
                <c:pt idx="6">
                  <c:v>4.4869608916488682E-2</c:v>
                </c:pt>
                <c:pt idx="7">
                  <c:v>4.334404221332807E-2</c:v>
                </c:pt>
                <c:pt idx="8">
                  <c:v>4.1280040203169589E-2</c:v>
                </c:pt>
                <c:pt idx="9">
                  <c:v>4.0681778750949742E-2</c:v>
                </c:pt>
                <c:pt idx="10">
                  <c:v>4.0203169589173859E-2</c:v>
                </c:pt>
                <c:pt idx="11">
                  <c:v>3.5895687133190947E-2</c:v>
                </c:pt>
                <c:pt idx="12">
                  <c:v>2.8896028142218713E-2</c:v>
                </c:pt>
                <c:pt idx="13">
                  <c:v>2.752002680211306E-2</c:v>
                </c:pt>
                <c:pt idx="14">
                  <c:v>2.752002680211306E-2</c:v>
                </c:pt>
                <c:pt idx="15">
                  <c:v>2.680211305944925E-2</c:v>
                </c:pt>
                <c:pt idx="16">
                  <c:v>2.5126980993233666E-2</c:v>
                </c:pt>
                <c:pt idx="17">
                  <c:v>2.4409067250569846E-2</c:v>
                </c:pt>
                <c:pt idx="18">
                  <c:v>2.4409067250569846E-2</c:v>
                </c:pt>
                <c:pt idx="19">
                  <c:v>2.4409067250569846E-2</c:v>
                </c:pt>
                <c:pt idx="20">
                  <c:v>2.3930458088793963E-2</c:v>
                </c:pt>
                <c:pt idx="21">
                  <c:v>2.1968160525512859E-2</c:v>
                </c:pt>
                <c:pt idx="22">
                  <c:v>2.010158479458693E-2</c:v>
                </c:pt>
                <c:pt idx="23">
                  <c:v>1.9742627923255027E-2</c:v>
                </c:pt>
                <c:pt idx="24">
                  <c:v>1.8761479141614475E-2</c:v>
                </c:pt>
                <c:pt idx="25">
                  <c:v>1.8426452728371356E-2</c:v>
                </c:pt>
                <c:pt idx="26">
                  <c:v>1.8426452728371356E-2</c:v>
                </c:pt>
                <c:pt idx="27">
                  <c:v>1.720001675132066E-2</c:v>
                </c:pt>
                <c:pt idx="28">
                  <c:v>1.6751320662155778E-2</c:v>
                </c:pt>
                <c:pt idx="29">
                  <c:v>1.6272711500379893E-2</c:v>
                </c:pt>
                <c:pt idx="30">
                  <c:v>1.3161751948836682E-2</c:v>
                </c:pt>
                <c:pt idx="31">
                  <c:v>1.0050792397293467E-2</c:v>
                </c:pt>
                <c:pt idx="32">
                  <c:v>7.8970511693020086E-3</c:v>
                </c:pt>
                <c:pt idx="33">
                  <c:v>6.5808759744183411E-3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03-4BAC-95CB-1E449B972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27"/>
        <c:axId val="1323874751"/>
        <c:axId val="1323875167"/>
      </c:barChart>
      <c:lineChart>
        <c:grouping val="standard"/>
        <c:varyColors val="0"/>
        <c:ser>
          <c:idx val="1"/>
          <c:order val="1"/>
          <c:tx>
            <c:strRef>
              <c:f>Quantified_Risk!$H$1</c:f>
              <c:strCache>
                <c:ptCount val="1"/>
                <c:pt idx="0">
                  <c:v>Cumulative (%)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Quantified_Risk!$A$2:$A$36</c:f>
              <c:strCache>
                <c:ptCount val="34"/>
                <c:pt idx="0">
                  <c:v>R2</c:v>
                </c:pt>
                <c:pt idx="1">
                  <c:v>R23</c:v>
                </c:pt>
                <c:pt idx="2">
                  <c:v>R33</c:v>
                </c:pt>
                <c:pt idx="3">
                  <c:v>R9</c:v>
                </c:pt>
                <c:pt idx="4">
                  <c:v>R1</c:v>
                </c:pt>
                <c:pt idx="5">
                  <c:v>R10</c:v>
                </c:pt>
                <c:pt idx="6">
                  <c:v>R22</c:v>
                </c:pt>
                <c:pt idx="7">
                  <c:v>R32</c:v>
                </c:pt>
                <c:pt idx="8">
                  <c:v>R34</c:v>
                </c:pt>
                <c:pt idx="9">
                  <c:v>R3</c:v>
                </c:pt>
                <c:pt idx="10">
                  <c:v>R17</c:v>
                </c:pt>
                <c:pt idx="11">
                  <c:v>R24</c:v>
                </c:pt>
                <c:pt idx="12">
                  <c:v>R30</c:v>
                </c:pt>
                <c:pt idx="13">
                  <c:v>R28</c:v>
                </c:pt>
                <c:pt idx="14">
                  <c:v>R31</c:v>
                </c:pt>
                <c:pt idx="15">
                  <c:v>R21</c:v>
                </c:pt>
                <c:pt idx="16">
                  <c:v>R26</c:v>
                </c:pt>
                <c:pt idx="17">
                  <c:v>R5</c:v>
                </c:pt>
                <c:pt idx="18">
                  <c:v>R6</c:v>
                </c:pt>
                <c:pt idx="19">
                  <c:v>R8</c:v>
                </c:pt>
                <c:pt idx="20">
                  <c:v>R27</c:v>
                </c:pt>
                <c:pt idx="21">
                  <c:v>R7</c:v>
                </c:pt>
                <c:pt idx="22">
                  <c:v>R20</c:v>
                </c:pt>
                <c:pt idx="23">
                  <c:v>R13</c:v>
                </c:pt>
                <c:pt idx="24">
                  <c:v>R19</c:v>
                </c:pt>
                <c:pt idx="25">
                  <c:v>R11</c:v>
                </c:pt>
                <c:pt idx="26">
                  <c:v>R14</c:v>
                </c:pt>
                <c:pt idx="27">
                  <c:v>R29</c:v>
                </c:pt>
                <c:pt idx="28">
                  <c:v>R25</c:v>
                </c:pt>
                <c:pt idx="29">
                  <c:v>R4</c:v>
                </c:pt>
                <c:pt idx="30">
                  <c:v>R12</c:v>
                </c:pt>
                <c:pt idx="31">
                  <c:v>R18</c:v>
                </c:pt>
                <c:pt idx="32">
                  <c:v>R15</c:v>
                </c:pt>
                <c:pt idx="33">
                  <c:v>R16</c:v>
                </c:pt>
              </c:strCache>
            </c:strRef>
          </c:cat>
          <c:val>
            <c:numRef>
              <c:f>Quantified_Risk!$H$2:$H$36</c:f>
              <c:numCache>
                <c:formatCode>0.00%</c:formatCode>
                <c:ptCount val="35"/>
                <c:pt idx="0">
                  <c:v>6.1022668126424609E-2</c:v>
                </c:pt>
                <c:pt idx="1">
                  <c:v>0.11486619882621105</c:v>
                </c:pt>
                <c:pt idx="2">
                  <c:v>0.16646624908017302</c:v>
                </c:pt>
                <c:pt idx="3">
                  <c:v>0.2177252903063697</c:v>
                </c:pt>
                <c:pt idx="4">
                  <c:v>0.26654342480750937</c:v>
                </c:pt>
                <c:pt idx="5">
                  <c:v>0.31536155930864906</c:v>
                </c:pt>
                <c:pt idx="6">
                  <c:v>0.36023116822513773</c:v>
                </c:pt>
                <c:pt idx="7">
                  <c:v>0.40357521043846578</c:v>
                </c:pt>
                <c:pt idx="8">
                  <c:v>0.44485525064163539</c:v>
                </c:pt>
                <c:pt idx="9">
                  <c:v>0.48553702939258514</c:v>
                </c:pt>
                <c:pt idx="10">
                  <c:v>0.52574019898175894</c:v>
                </c:pt>
                <c:pt idx="11">
                  <c:v>0.56163588611494986</c:v>
                </c:pt>
                <c:pt idx="12">
                  <c:v>0.59053191425716856</c:v>
                </c:pt>
                <c:pt idx="13">
                  <c:v>0.61805194105928163</c:v>
                </c:pt>
                <c:pt idx="14">
                  <c:v>0.6455719678613947</c:v>
                </c:pt>
                <c:pt idx="15">
                  <c:v>0.67237408092084394</c:v>
                </c:pt>
                <c:pt idx="16">
                  <c:v>0.69750106191407757</c:v>
                </c:pt>
                <c:pt idx="17">
                  <c:v>0.72191012916464736</c:v>
                </c:pt>
                <c:pt idx="18">
                  <c:v>0.74631919641521716</c:v>
                </c:pt>
                <c:pt idx="19">
                  <c:v>0.77072826366578695</c:v>
                </c:pt>
                <c:pt idx="20">
                  <c:v>0.79465872175458097</c:v>
                </c:pt>
                <c:pt idx="21">
                  <c:v>0.81662688228009384</c:v>
                </c:pt>
                <c:pt idx="22">
                  <c:v>0.83672846707468074</c:v>
                </c:pt>
                <c:pt idx="23">
                  <c:v>0.85647109499793572</c:v>
                </c:pt>
                <c:pt idx="24">
                  <c:v>0.87523257413955025</c:v>
                </c:pt>
                <c:pt idx="25">
                  <c:v>0.89365902686792165</c:v>
                </c:pt>
                <c:pt idx="26">
                  <c:v>0.91208547959629305</c:v>
                </c:pt>
                <c:pt idx="27">
                  <c:v>0.9292854963476137</c:v>
                </c:pt>
                <c:pt idx="28">
                  <c:v>0.94603681700976949</c:v>
                </c:pt>
                <c:pt idx="29">
                  <c:v>0.96230952851014939</c:v>
                </c:pt>
                <c:pt idx="30">
                  <c:v>0.97547128045898612</c:v>
                </c:pt>
                <c:pt idx="31">
                  <c:v>0.98552207285627957</c:v>
                </c:pt>
                <c:pt idx="32">
                  <c:v>0.99341912402558163</c:v>
                </c:pt>
                <c:pt idx="3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03-4BAC-95CB-1E449B972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1069791"/>
        <c:axId val="1323870175"/>
      </c:lineChart>
      <c:catAx>
        <c:axId val="1323874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23875167"/>
        <c:crosses val="autoZero"/>
        <c:auto val="1"/>
        <c:lblAlgn val="ctr"/>
        <c:lblOffset val="100"/>
        <c:noMultiLvlLbl val="0"/>
      </c:catAx>
      <c:valAx>
        <c:axId val="1323875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23874751"/>
        <c:crosses val="autoZero"/>
        <c:crossBetween val="between"/>
      </c:valAx>
      <c:valAx>
        <c:axId val="1323870175"/>
        <c:scaling>
          <c:orientation val="minMax"/>
          <c:max val="1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361069791"/>
        <c:crosses val="max"/>
        <c:crossBetween val="between"/>
      </c:valAx>
      <c:catAx>
        <c:axId val="136106979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32387017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</xdr:colOff>
      <xdr:row>3</xdr:row>
      <xdr:rowOff>19050</xdr:rowOff>
    </xdr:from>
    <xdr:to>
      <xdr:col>13</xdr:col>
      <xdr:colOff>480060</xdr:colOff>
      <xdr:row>20</xdr:row>
      <xdr:rowOff>22860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3</xdr:row>
      <xdr:rowOff>3810</xdr:rowOff>
    </xdr:from>
    <xdr:to>
      <xdr:col>12</xdr:col>
      <xdr:colOff>22860</xdr:colOff>
      <xdr:row>18</xdr:row>
      <xdr:rowOff>3810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10884</xdr:colOff>
      <xdr:row>2</xdr:row>
      <xdr:rowOff>32655</xdr:rowOff>
    </xdr:from>
    <xdr:to>
      <xdr:col>0</xdr:col>
      <xdr:colOff>1244235</xdr:colOff>
      <xdr:row>4</xdr:row>
      <xdr:rowOff>185055</xdr:rowOff>
    </xdr:to>
    <xdr:sp macro="" textlink="">
      <xdr:nvSpPr>
        <xdr:cNvPr id="5" name="Rounded Rectangle 4"/>
        <xdr:cNvSpPr/>
      </xdr:nvSpPr>
      <xdr:spPr>
        <a:xfrm>
          <a:off x="10884" y="413655"/>
          <a:ext cx="1233351" cy="849086"/>
        </a:xfrm>
        <a:prstGeom prst="roundRect">
          <a:avLst/>
        </a:prstGeom>
        <a:noFill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l-GR" sz="1100"/>
        </a:p>
      </xdr:txBody>
    </xdr:sp>
    <xdr:clientData/>
  </xdr:twoCellAnchor>
  <xdr:twoCellAnchor>
    <xdr:from>
      <xdr:col>4</xdr:col>
      <xdr:colOff>326572</xdr:colOff>
      <xdr:row>2</xdr:row>
      <xdr:rowOff>65315</xdr:rowOff>
    </xdr:from>
    <xdr:to>
      <xdr:col>13</xdr:col>
      <xdr:colOff>395152</xdr:colOff>
      <xdr:row>17</xdr:row>
      <xdr:rowOff>140971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468084</xdr:colOff>
      <xdr:row>2</xdr:row>
      <xdr:rowOff>65315</xdr:rowOff>
    </xdr:from>
    <xdr:to>
      <xdr:col>22</xdr:col>
      <xdr:colOff>536484</xdr:colOff>
      <xdr:row>17</xdr:row>
      <xdr:rowOff>141515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1262742</xdr:colOff>
      <xdr:row>2</xdr:row>
      <xdr:rowOff>21770</xdr:rowOff>
    </xdr:from>
    <xdr:to>
      <xdr:col>1</xdr:col>
      <xdr:colOff>1211579</xdr:colOff>
      <xdr:row>4</xdr:row>
      <xdr:rowOff>174170</xdr:rowOff>
    </xdr:to>
    <xdr:sp macro="" textlink="">
      <xdr:nvSpPr>
        <xdr:cNvPr id="7" name="Rounded Rectangle 6"/>
        <xdr:cNvSpPr/>
      </xdr:nvSpPr>
      <xdr:spPr>
        <a:xfrm>
          <a:off x="1262742" y="402770"/>
          <a:ext cx="1233351" cy="849086"/>
        </a:xfrm>
        <a:prstGeom prst="roundRect">
          <a:avLst/>
        </a:prstGeom>
        <a:noFill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l-GR" sz="1100"/>
        </a:p>
      </xdr:txBody>
    </xdr:sp>
    <xdr:clientData/>
  </xdr:twoCellAnchor>
  <xdr:twoCellAnchor>
    <xdr:from>
      <xdr:col>1</xdr:col>
      <xdr:colOff>1230085</xdr:colOff>
      <xdr:row>2</xdr:row>
      <xdr:rowOff>32656</xdr:rowOff>
    </xdr:from>
    <xdr:to>
      <xdr:col>3</xdr:col>
      <xdr:colOff>101236</xdr:colOff>
      <xdr:row>4</xdr:row>
      <xdr:rowOff>185056</xdr:rowOff>
    </xdr:to>
    <xdr:sp macro="" textlink="">
      <xdr:nvSpPr>
        <xdr:cNvPr id="8" name="Rounded Rectangle 7"/>
        <xdr:cNvSpPr/>
      </xdr:nvSpPr>
      <xdr:spPr>
        <a:xfrm>
          <a:off x="2514599" y="413656"/>
          <a:ext cx="1233351" cy="849086"/>
        </a:xfrm>
        <a:prstGeom prst="roundRect">
          <a:avLst/>
        </a:prstGeom>
        <a:noFill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l-GR" sz="1100"/>
        </a:p>
      </xdr:txBody>
    </xdr:sp>
    <xdr:clientData/>
  </xdr:twoCellAnchor>
  <xdr:twoCellAnchor>
    <xdr:from>
      <xdr:col>3</xdr:col>
      <xdr:colOff>130629</xdr:colOff>
      <xdr:row>2</xdr:row>
      <xdr:rowOff>43543</xdr:rowOff>
    </xdr:from>
    <xdr:to>
      <xdr:col>4</xdr:col>
      <xdr:colOff>253637</xdr:colOff>
      <xdr:row>5</xdr:row>
      <xdr:rowOff>10886</xdr:rowOff>
    </xdr:to>
    <xdr:sp macro="" textlink="">
      <xdr:nvSpPr>
        <xdr:cNvPr id="9" name="Rounded Rectangle 8"/>
        <xdr:cNvSpPr/>
      </xdr:nvSpPr>
      <xdr:spPr>
        <a:xfrm>
          <a:off x="3831772" y="424543"/>
          <a:ext cx="1418408" cy="849086"/>
        </a:xfrm>
        <a:prstGeom prst="roundRect">
          <a:avLst/>
        </a:prstGeom>
        <a:noFill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l-GR" sz="1100"/>
        </a:p>
      </xdr:txBody>
    </xdr:sp>
    <xdr:clientData/>
  </xdr:twoCellAnchor>
  <xdr:twoCellAnchor>
    <xdr:from>
      <xdr:col>0</xdr:col>
      <xdr:colOff>10884</xdr:colOff>
      <xdr:row>5</xdr:row>
      <xdr:rowOff>10884</xdr:rowOff>
    </xdr:from>
    <xdr:to>
      <xdr:col>0</xdr:col>
      <xdr:colOff>1244235</xdr:colOff>
      <xdr:row>8</xdr:row>
      <xdr:rowOff>10884</xdr:rowOff>
    </xdr:to>
    <xdr:sp macro="" textlink="">
      <xdr:nvSpPr>
        <xdr:cNvPr id="10" name="Rounded Rectangle 9"/>
        <xdr:cNvSpPr/>
      </xdr:nvSpPr>
      <xdr:spPr>
        <a:xfrm>
          <a:off x="10884" y="1273627"/>
          <a:ext cx="1233351" cy="849086"/>
        </a:xfrm>
        <a:prstGeom prst="roundRect">
          <a:avLst/>
        </a:prstGeom>
        <a:noFill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l-GR" sz="1100"/>
        </a:p>
      </xdr:txBody>
    </xdr:sp>
    <xdr:clientData/>
  </xdr:twoCellAnchor>
  <xdr:twoCellAnchor>
    <xdr:from>
      <xdr:col>0</xdr:col>
      <xdr:colOff>1262742</xdr:colOff>
      <xdr:row>4</xdr:row>
      <xdr:rowOff>185056</xdr:rowOff>
    </xdr:from>
    <xdr:to>
      <xdr:col>1</xdr:col>
      <xdr:colOff>1211579</xdr:colOff>
      <xdr:row>8</xdr:row>
      <xdr:rowOff>-1</xdr:rowOff>
    </xdr:to>
    <xdr:sp macro="" textlink="">
      <xdr:nvSpPr>
        <xdr:cNvPr id="11" name="Rounded Rectangle 10"/>
        <xdr:cNvSpPr/>
      </xdr:nvSpPr>
      <xdr:spPr>
        <a:xfrm>
          <a:off x="1262742" y="1262742"/>
          <a:ext cx="1233351" cy="849086"/>
        </a:xfrm>
        <a:prstGeom prst="roundRect">
          <a:avLst/>
        </a:prstGeom>
        <a:noFill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l-GR" sz="1100"/>
        </a:p>
      </xdr:txBody>
    </xdr:sp>
    <xdr:clientData/>
  </xdr:twoCellAnchor>
  <xdr:twoCellAnchor>
    <xdr:from>
      <xdr:col>1</xdr:col>
      <xdr:colOff>1230085</xdr:colOff>
      <xdr:row>5</xdr:row>
      <xdr:rowOff>10885</xdr:rowOff>
    </xdr:from>
    <xdr:to>
      <xdr:col>3</xdr:col>
      <xdr:colOff>101236</xdr:colOff>
      <xdr:row>8</xdr:row>
      <xdr:rowOff>10885</xdr:rowOff>
    </xdr:to>
    <xdr:sp macro="" textlink="">
      <xdr:nvSpPr>
        <xdr:cNvPr id="12" name="Rounded Rectangle 11"/>
        <xdr:cNvSpPr/>
      </xdr:nvSpPr>
      <xdr:spPr>
        <a:xfrm>
          <a:off x="2514599" y="1273628"/>
          <a:ext cx="1287780" cy="849086"/>
        </a:xfrm>
        <a:prstGeom prst="roundRect">
          <a:avLst/>
        </a:prstGeom>
        <a:noFill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l-GR" sz="1100"/>
        </a:p>
      </xdr:txBody>
    </xdr:sp>
    <xdr:clientData/>
  </xdr:twoCellAnchor>
  <xdr:twoCellAnchor>
    <xdr:from>
      <xdr:col>0</xdr:col>
      <xdr:colOff>76199</xdr:colOff>
      <xdr:row>18</xdr:row>
      <xdr:rowOff>10886</xdr:rowOff>
    </xdr:from>
    <xdr:to>
      <xdr:col>5</xdr:col>
      <xdr:colOff>141513</xdr:colOff>
      <xdr:row>33</xdr:row>
      <xdr:rowOff>119743</xdr:rowOff>
    </xdr:to>
    <xdr:graphicFrame macro="">
      <xdr:nvGraphicFramePr>
        <xdr:cNvPr id="13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87085</xdr:colOff>
      <xdr:row>8</xdr:row>
      <xdr:rowOff>65314</xdr:rowOff>
    </xdr:from>
    <xdr:to>
      <xdr:col>4</xdr:col>
      <xdr:colOff>206828</xdr:colOff>
      <xdr:row>17</xdr:row>
      <xdr:rowOff>119744</xdr:rowOff>
    </xdr:to>
    <xdr:graphicFrame macro="">
      <xdr:nvGraphicFramePr>
        <xdr:cNvPr id="16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195942</xdr:colOff>
      <xdr:row>18</xdr:row>
      <xdr:rowOff>16327</xdr:rowOff>
    </xdr:from>
    <xdr:to>
      <xdr:col>16</xdr:col>
      <xdr:colOff>511627</xdr:colOff>
      <xdr:row>33</xdr:row>
      <xdr:rowOff>108857</xdr:rowOff>
    </xdr:to>
    <xdr:graphicFrame macro="">
      <xdr:nvGraphicFramePr>
        <xdr:cNvPr id="18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0.33902</cdr:x>
      <cdr:y>0.06482</cdr:y>
    </cdr:from>
    <cdr:to>
      <cdr:x>0.4174</cdr:x>
      <cdr:y>0.13891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83227" y="228599"/>
          <a:ext cx="435428" cy="2612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l-GR" sz="1100" b="1">
              <a:solidFill>
                <a:srgbClr val="00B050"/>
              </a:solidFill>
            </a:rPr>
            <a:t>Ρ50</a:t>
          </a:r>
        </a:p>
      </cdr:txBody>
    </cdr:sp>
  </cdr:relSizeAnchor>
  <cdr:relSizeAnchor xmlns:cdr="http://schemas.openxmlformats.org/drawingml/2006/chartDrawing">
    <cdr:from>
      <cdr:x>0.55784</cdr:x>
      <cdr:y>0.06997</cdr:y>
    </cdr:from>
    <cdr:to>
      <cdr:x>0.63623</cdr:x>
      <cdr:y>0.14406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098800" y="246743"/>
          <a:ext cx="435428" cy="2612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l-GR" sz="1100" b="1">
              <a:solidFill>
                <a:srgbClr val="FF0000"/>
              </a:solidFill>
            </a:rPr>
            <a:t>Ρ90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0.3614</cdr:x>
      <cdr:y>0.07922</cdr:y>
    </cdr:from>
    <cdr:to>
      <cdr:x>0.44561</cdr:x>
      <cdr:y>0.15329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68715" y="279400"/>
          <a:ext cx="435428" cy="2612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l-GR" sz="1100" b="1">
              <a:solidFill>
                <a:srgbClr val="00B050"/>
              </a:solidFill>
            </a:rPr>
            <a:t>Ρ50</a:t>
          </a:r>
        </a:p>
      </cdr:txBody>
    </cdr:sp>
  </cdr:relSizeAnchor>
  <cdr:relSizeAnchor xmlns:cdr="http://schemas.openxmlformats.org/drawingml/2006/chartDrawing">
    <cdr:from>
      <cdr:x>0.60561</cdr:x>
      <cdr:y>0.07613</cdr:y>
    </cdr:from>
    <cdr:to>
      <cdr:x>0.68982</cdr:x>
      <cdr:y>0.15021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131457" y="268514"/>
          <a:ext cx="435428" cy="2612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l-GR" sz="1100" b="1">
              <a:solidFill>
                <a:srgbClr val="FF0000"/>
              </a:solidFill>
            </a:rPr>
            <a:t>Ρ90</a:t>
          </a:r>
        </a:p>
      </cdr:txBody>
    </cdr:sp>
  </cdr:relSizeAnchor>
</c:userShapes>
</file>

<file path=xl/tables/table1.xml><?xml version="1.0" encoding="utf-8"?>
<table xmlns="http://schemas.openxmlformats.org/spreadsheetml/2006/main" id="5" name="Table5" displayName="Table5" ref="B1:D3" totalsRowShown="0" tableBorderDxfId="36">
  <autoFilter ref="B1:D3"/>
  <tableColumns count="3">
    <tableColumn id="1" name="Proxy Metric"/>
    <tableColumn id="2" name="Value"/>
    <tableColumn id="3" name="Unit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6" name="Table6" displayName="Table6" ref="B5:C10" totalsRowShown="0" dataDxfId="35" tableBorderDxfId="34">
  <autoFilter ref="B5:C10"/>
  <tableColumns count="2">
    <tableColumn id="1" name="Category" dataDxfId="33"/>
    <tableColumn id="2" name="Ext. Influence" dataDxfId="3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1" displayName="Table1" ref="A1:W35" totalsRowShown="0" headerRowDxfId="31">
  <autoFilter ref="A1:W35"/>
  <tableColumns count="23">
    <tableColumn id="1" name="Risk ID" dataDxfId="30"/>
    <tableColumn id="2" name="Description"/>
    <tableColumn id="3" name="Category"/>
    <tableColumn id="4" name="Likelihood (O) (1-10)"/>
    <tableColumn id="5" name="Severity (1-10)" dataDxfId="29"/>
    <tableColumn id="6" name="Detection (D) (1-10)"/>
    <tableColumn id="7" name="RPN">
      <calculatedColumnFormula>IFERROR(E2*D2*F2,0)</calculatedColumnFormula>
    </tableColumn>
    <tableColumn id="8" name="P_base">
      <calculatedColumnFormula>IFERROR(CHOOSE(D2,0.01,0.03,0.05,0.1,0.2,0.3,0.45,0.6,0.75,0.9),0)</calculatedColumnFormula>
    </tableColumn>
    <tableColumn id="9" name="P_updated">
      <calculatedColumnFormula>MIN(1,H2*(1 + VLOOKUP(C2,External_Data!$B$6:$C$10,2,FALSE))*Input!$B$10)</calculatedColumnFormula>
    </tableColumn>
    <tableColumn id="10" name="P_adj">
      <calculatedColumnFormula>MIN(1,H2*(1+VLOOKUP(C2,External_Data!$B$6:$C$10,2,FALSE))*Input!$B$10*VLOOKUP(Input!$B$6,Scenarios!$A$2:$D$5,2,FALSE))</calculatedColumnFormula>
    </tableColumn>
    <tableColumn id="11" name="Cost_base (€)" dataDxfId="28">
      <calculatedColumnFormula>Input!$B$3*VLOOKUP(E2,Calibration!$C$3:$D$12,2,TRUE)</calculatedColumnFormula>
    </tableColumn>
    <tableColumn id="12" name="Time_base (days)">
      <calculatedColumnFormula>VLOOKUP(E2,Calibration!$C$3:$D$12,2,TRUE)</calculatedColumnFormula>
    </tableColumn>
    <tableColumn id="13" name="EMV_base (€)" dataDxfId="27"/>
    <tableColumn id="14" name="Delay_base"/>
    <tableColumn id="15" name="Cost Min" dataDxfId="26">
      <calculatedColumnFormula>IF(K2=0,0,0.7*K2)</calculatedColumnFormula>
    </tableColumn>
    <tableColumn id="16" name="Cost ML" dataDxfId="25">
      <calculatedColumnFormula>K2</calculatedColumnFormula>
    </tableColumn>
    <tableColumn id="17" name="Cost Max" dataDxfId="24">
      <calculatedColumnFormula>IF(K2=0,0,1.3*K2)</calculatedColumnFormula>
    </tableColumn>
    <tableColumn id="18" name="Time Min">
      <calculatedColumnFormula>0.7*S2</calculatedColumnFormula>
    </tableColumn>
    <tableColumn id="19" name="Time ML">
      <calculatedColumnFormula>L2</calculatedColumnFormula>
    </tableColumn>
    <tableColumn id="20" name="Time Max">
      <calculatedColumnFormula>S2*1.3</calculatedColumnFormula>
    </tableColumn>
    <tableColumn id="21" name="Prob Min">
      <calculatedColumnFormula>MAX(0.0001,0.7*J2)</calculatedColumnFormula>
    </tableColumn>
    <tableColumn id="22" name="Prob ML">
      <calculatedColumnFormula>J2</calculatedColumnFormula>
    </tableColumn>
    <tableColumn id="23" name="Prob Max">
      <calculatedColumnFormula>MAX(0.0001,1.3*J2)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9" name="Table9" displayName="Table9" ref="A1:C35" totalsRowShown="0" headerRowDxfId="23" tableBorderDxfId="22">
  <autoFilter ref="A1:C35"/>
  <sortState ref="A2:C35">
    <sortCondition descending="1" ref="C1:C35"/>
  </sortState>
  <tableColumns count="3">
    <tableColumn id="1" name="Risk ID" dataDxfId="21">
      <calculatedColumnFormula>'Risk Register'!A2</calculatedColumnFormula>
    </tableColumn>
    <tableColumn id="3" name="Περιγραφή Κινδύνου" dataDxfId="20"/>
    <tableColumn id="2" name="RPN" dataDxfId="19">
      <calculatedColumnFormula>'Risk Register'!G2</calculatedColumnFormula>
    </tableColumn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id="2" name="Table2" displayName="Table2" ref="B1:H35" totalsRowShown="0" headerRowDxfId="18" tableBorderDxfId="17">
  <autoFilter ref="B1:H35"/>
  <tableColumns count="7">
    <tableColumn id="1" name="P" dataDxfId="16"/>
    <tableColumn id="2" name="Cost" dataDxfId="15"/>
    <tableColumn id="3" name="Time" dataDxfId="14"/>
    <tableColumn id="4" name="EMV" dataDxfId="13">
      <calculatedColumnFormula>B2*C2</calculatedColumnFormula>
    </tableColumn>
    <tableColumn id="5" name="Delay" dataDxfId="12">
      <calculatedColumnFormula>B2*D2</calculatedColumnFormula>
    </tableColumn>
    <tableColumn id="6" name="EMV Contribution (%)" dataDxfId="11">
      <calculatedColumnFormula>E2/SUM($E$2:$E$35)</calculatedColumnFormula>
    </tableColumn>
    <tableColumn id="7" name="Cumulative (%)" dataDxfId="10">
      <calculatedColumnFormula>H1+G2</calculatedColumnFormula>
    </tableColumn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id="4" name="Table4" displayName="Table4" ref="A1:C1048576" totalsRowShown="0" headerRowDxfId="9" headerRowBorderDxfId="8" tableBorderDxfId="7" totalsRowBorderDxfId="6">
  <autoFilter ref="A1:C1048576"/>
  <tableColumns count="3">
    <tableColumn id="1" name="Iteration" dataDxfId="5"/>
    <tableColumn id="2" name="Total Cost" dataDxfId="4"/>
    <tableColumn id="3" name="Total Delay" dataDxfId="3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8" name="Table8" displayName="Table8" ref="A1:G35" totalsRowShown="0" headerRowDxfId="2" tableBorderDxfId="1">
  <autoFilter ref="A1:G35"/>
  <sortState ref="A2:G35">
    <sortCondition descending="1" ref="E2:E35"/>
  </sortState>
  <tableColumns count="7">
    <tableColumn id="1" name="Risk ID"/>
    <tableColumn id="2" name="Base"/>
    <tableColumn id="3" name="Low (-20%)"/>
    <tableColumn id="4" name="High (+20%)"/>
    <tableColumn id="5" name="Impact Range" dataDxfId="0">
      <calculatedColumnFormula>MAX(ABS(C2-B2), ABS(D2-B2))</calculatedColumnFormula>
    </tableColumn>
    <tableColumn id="6" name="Low scenario Inpact">
      <calculatedColumnFormula>MIN(C2-B2, D2-B2)</calculatedColumnFormula>
    </tableColumn>
    <tableColumn id="7" name="High Scenario Inpact">
      <calculatedColumnFormula>MAX(C2-B2, D2-B2)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9"/>
  <sheetViews>
    <sheetView showGridLines="0" workbookViewId="0">
      <selection activeCell="B6" sqref="B6"/>
    </sheetView>
  </sheetViews>
  <sheetFormatPr defaultRowHeight="14.4" x14ac:dyDescent="0.3"/>
  <cols>
    <col min="1" max="1" width="20.6640625" customWidth="1"/>
    <col min="2" max="2" width="10.5546875" customWidth="1"/>
    <col min="3" max="3" width="21" bestFit="1" customWidth="1"/>
  </cols>
  <sheetData>
    <row r="1" spans="1:9" ht="15" thickBot="1" x14ac:dyDescent="0.35">
      <c r="A1" s="39" t="s">
        <v>164</v>
      </c>
      <c r="B1" s="40" t="s">
        <v>165</v>
      </c>
      <c r="C1" s="142" t="s">
        <v>171</v>
      </c>
      <c r="D1" s="143"/>
      <c r="E1" s="143"/>
      <c r="F1" s="144"/>
    </row>
    <row r="2" spans="1:9" x14ac:dyDescent="0.3">
      <c r="A2" s="41" t="s">
        <v>1</v>
      </c>
      <c r="B2" s="10">
        <v>730</v>
      </c>
      <c r="C2" s="131" t="s">
        <v>170</v>
      </c>
      <c r="D2" s="134"/>
      <c r="E2" s="134"/>
      <c r="F2" s="135"/>
    </row>
    <row r="3" spans="1:9" x14ac:dyDescent="0.3">
      <c r="A3" s="41" t="s">
        <v>2</v>
      </c>
      <c r="B3" s="10">
        <v>25000000</v>
      </c>
      <c r="C3" s="131" t="s">
        <v>167</v>
      </c>
      <c r="D3" s="134"/>
      <c r="E3" s="134"/>
      <c r="F3" s="135"/>
    </row>
    <row r="4" spans="1:9" x14ac:dyDescent="0.3">
      <c r="A4" s="41" t="s">
        <v>3</v>
      </c>
      <c r="B4" s="10">
        <f>8*22*24</f>
        <v>4224</v>
      </c>
      <c r="C4" s="131" t="s">
        <v>168</v>
      </c>
      <c r="D4" s="134"/>
      <c r="E4" s="134"/>
      <c r="F4" s="135"/>
    </row>
    <row r="5" spans="1:9" ht="15" thickBot="1" x14ac:dyDescent="0.35">
      <c r="A5" s="41" t="s">
        <v>4</v>
      </c>
      <c r="B5" s="10">
        <v>50</v>
      </c>
      <c r="C5" s="131" t="s">
        <v>169</v>
      </c>
      <c r="D5" s="145"/>
      <c r="E5" s="145"/>
      <c r="F5" s="146"/>
    </row>
    <row r="6" spans="1:9" ht="15" thickBot="1" x14ac:dyDescent="0.35">
      <c r="A6" s="41" t="s">
        <v>5</v>
      </c>
      <c r="B6" s="44" t="s">
        <v>206</v>
      </c>
      <c r="C6" s="99" t="s">
        <v>179</v>
      </c>
      <c r="D6" s="139" t="s">
        <v>163</v>
      </c>
      <c r="E6" s="140"/>
      <c r="F6" s="141"/>
    </row>
    <row r="7" spans="1:9" x14ac:dyDescent="0.3">
      <c r="A7" s="42" t="s">
        <v>152</v>
      </c>
      <c r="B7" s="11">
        <v>0.25</v>
      </c>
      <c r="C7" s="131" t="s">
        <v>204</v>
      </c>
      <c r="D7" s="132"/>
      <c r="E7" s="132"/>
      <c r="F7" s="133"/>
    </row>
    <row r="8" spans="1:9" x14ac:dyDescent="0.3">
      <c r="A8" s="41" t="s">
        <v>153</v>
      </c>
      <c r="B8" s="12">
        <f>3000/100000</f>
        <v>0.03</v>
      </c>
      <c r="C8" s="131" t="s">
        <v>214</v>
      </c>
      <c r="D8" s="134"/>
      <c r="E8" s="134"/>
      <c r="F8" s="135"/>
    </row>
    <row r="9" spans="1:9" x14ac:dyDescent="0.3">
      <c r="A9" s="41" t="s">
        <v>156</v>
      </c>
      <c r="B9" s="12">
        <f>B8*B5*B2/365</f>
        <v>3</v>
      </c>
      <c r="C9" s="131" t="s">
        <v>166</v>
      </c>
      <c r="D9" s="134"/>
      <c r="E9" s="134"/>
      <c r="F9" s="135"/>
    </row>
    <row r="10" spans="1:9" ht="15" thickBot="1" x14ac:dyDescent="0.35">
      <c r="A10" s="43" t="s">
        <v>157</v>
      </c>
      <c r="B10" s="13">
        <f>1+(B9/10)</f>
        <v>1.3</v>
      </c>
      <c r="C10" s="136" t="s">
        <v>205</v>
      </c>
      <c r="D10" s="137"/>
      <c r="E10" s="137"/>
      <c r="F10" s="138"/>
    </row>
    <row r="12" spans="1:9" ht="15" thickBot="1" x14ac:dyDescent="0.35"/>
    <row r="13" spans="1:9" ht="15" thickBot="1" x14ac:dyDescent="0.35">
      <c r="A13" s="151" t="s">
        <v>207</v>
      </c>
      <c r="B13" s="152"/>
      <c r="C13" s="152"/>
      <c r="D13" s="152"/>
      <c r="E13" s="152"/>
      <c r="F13" s="152"/>
      <c r="G13" s="152"/>
      <c r="H13" s="152"/>
      <c r="I13" s="153"/>
    </row>
    <row r="14" spans="1:9" x14ac:dyDescent="0.3">
      <c r="A14" s="154" t="s">
        <v>208</v>
      </c>
      <c r="B14" s="155"/>
      <c r="C14" s="155"/>
      <c r="D14" s="155"/>
      <c r="E14" s="155"/>
      <c r="F14" s="155"/>
      <c r="G14" s="155"/>
      <c r="H14" s="155"/>
      <c r="I14" s="156"/>
    </row>
    <row r="15" spans="1:9" x14ac:dyDescent="0.3">
      <c r="A15" s="154" t="s">
        <v>209</v>
      </c>
      <c r="B15" s="155"/>
      <c r="C15" s="155"/>
      <c r="D15" s="155"/>
      <c r="E15" s="155"/>
      <c r="F15" s="155"/>
      <c r="G15" s="155"/>
      <c r="H15" s="155"/>
      <c r="I15" s="156"/>
    </row>
    <row r="16" spans="1:9" x14ac:dyDescent="0.3">
      <c r="A16" s="154" t="s">
        <v>210</v>
      </c>
      <c r="B16" s="155"/>
      <c r="C16" s="155"/>
      <c r="D16" s="155"/>
      <c r="E16" s="155"/>
      <c r="F16" s="155"/>
      <c r="G16" s="155"/>
      <c r="H16" s="155"/>
      <c r="I16" s="156"/>
    </row>
    <row r="17" spans="1:9" x14ac:dyDescent="0.3">
      <c r="A17" s="154" t="s">
        <v>211</v>
      </c>
      <c r="B17" s="155"/>
      <c r="C17" s="155"/>
      <c r="D17" s="155"/>
      <c r="E17" s="155"/>
      <c r="F17" s="155"/>
      <c r="G17" s="155"/>
      <c r="H17" s="155"/>
      <c r="I17" s="156"/>
    </row>
    <row r="18" spans="1:9" ht="15" thickBot="1" x14ac:dyDescent="0.35">
      <c r="A18" s="147" t="s">
        <v>212</v>
      </c>
      <c r="B18" s="148"/>
      <c r="C18" s="148"/>
      <c r="D18" s="148"/>
      <c r="E18" s="148"/>
      <c r="F18" s="148"/>
      <c r="G18" s="148"/>
      <c r="H18" s="148"/>
      <c r="I18" s="149"/>
    </row>
    <row r="19" spans="1:9" x14ac:dyDescent="0.3">
      <c r="A19" s="150" t="s">
        <v>213</v>
      </c>
      <c r="B19" s="150"/>
      <c r="C19" s="150"/>
      <c r="D19" s="150"/>
      <c r="E19" s="150"/>
      <c r="F19" s="150"/>
      <c r="G19" s="150"/>
      <c r="H19" s="150"/>
      <c r="I19" s="150"/>
    </row>
  </sheetData>
  <mergeCells count="17">
    <mergeCell ref="A18:I18"/>
    <mergeCell ref="A19:I19"/>
    <mergeCell ref="A13:I13"/>
    <mergeCell ref="A14:I14"/>
    <mergeCell ref="A15:I15"/>
    <mergeCell ref="A16:I16"/>
    <mergeCell ref="A17:I17"/>
    <mergeCell ref="C1:F1"/>
    <mergeCell ref="C2:F2"/>
    <mergeCell ref="C3:F3"/>
    <mergeCell ref="C4:F4"/>
    <mergeCell ref="C5:F5"/>
    <mergeCell ref="C7:F7"/>
    <mergeCell ref="C8:F8"/>
    <mergeCell ref="C9:F9"/>
    <mergeCell ref="C10:F10"/>
    <mergeCell ref="D6:F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2"/>
  <sheetViews>
    <sheetView showGridLines="0" workbookViewId="0">
      <selection activeCell="D5" sqref="A1:D5"/>
    </sheetView>
  </sheetViews>
  <sheetFormatPr defaultRowHeight="14.4" x14ac:dyDescent="0.3"/>
  <sheetData>
    <row r="1" spans="1:4" ht="15" thickBot="1" x14ac:dyDescent="0.35">
      <c r="A1" s="113" t="s">
        <v>5</v>
      </c>
      <c r="B1" s="114" t="s">
        <v>7</v>
      </c>
      <c r="C1" s="113" t="s">
        <v>8</v>
      </c>
      <c r="D1" s="114" t="s">
        <v>9</v>
      </c>
    </row>
    <row r="2" spans="1:4" x14ac:dyDescent="0.3">
      <c r="A2" s="117" t="s">
        <v>6</v>
      </c>
      <c r="B2" s="118">
        <v>1</v>
      </c>
      <c r="C2" s="118">
        <v>1</v>
      </c>
      <c r="D2" s="119">
        <v>1</v>
      </c>
    </row>
    <row r="3" spans="1:4" x14ac:dyDescent="0.3">
      <c r="A3" s="120" t="s">
        <v>10</v>
      </c>
      <c r="B3" s="116">
        <v>0.8</v>
      </c>
      <c r="C3" s="116">
        <v>0.8</v>
      </c>
      <c r="D3" s="121">
        <v>0.9</v>
      </c>
    </row>
    <row r="4" spans="1:4" x14ac:dyDescent="0.3">
      <c r="A4" s="122" t="s">
        <v>11</v>
      </c>
      <c r="B4" s="115">
        <v>1.3</v>
      </c>
      <c r="C4" s="115">
        <v>1.5</v>
      </c>
      <c r="D4" s="123">
        <v>1.4</v>
      </c>
    </row>
    <row r="5" spans="1:4" ht="15" thickBot="1" x14ac:dyDescent="0.35">
      <c r="A5" s="124" t="s">
        <v>12</v>
      </c>
      <c r="B5" s="125">
        <v>1.5</v>
      </c>
      <c r="C5" s="125">
        <v>1.7</v>
      </c>
      <c r="D5" s="126">
        <v>1.6</v>
      </c>
    </row>
    <row r="9" spans="1:4" x14ac:dyDescent="0.3">
      <c r="A9" s="1"/>
      <c r="B9" s="2"/>
    </row>
    <row r="10" spans="1:4" x14ac:dyDescent="0.3">
      <c r="A10" s="1"/>
      <c r="B10" s="3"/>
    </row>
    <row r="11" spans="1:4" x14ac:dyDescent="0.3">
      <c r="A11" s="1"/>
      <c r="B11" s="3"/>
    </row>
    <row r="12" spans="1:4" x14ac:dyDescent="0.3">
      <c r="A12" s="1"/>
      <c r="B12" s="1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M10"/>
  <sheetViews>
    <sheetView showGridLines="0" workbookViewId="0">
      <selection activeCell="C10" sqref="B5:C10"/>
    </sheetView>
  </sheetViews>
  <sheetFormatPr defaultRowHeight="14.4" x14ac:dyDescent="0.3"/>
  <cols>
    <col min="2" max="2" width="27.109375" bestFit="1" customWidth="1"/>
    <col min="3" max="3" width="14" customWidth="1"/>
    <col min="4" max="4" width="15.109375" bestFit="1" customWidth="1"/>
    <col min="5" max="5" width="51.21875" bestFit="1" customWidth="1"/>
  </cols>
  <sheetData>
    <row r="1" spans="2:13" ht="15" thickBot="1" x14ac:dyDescent="0.35">
      <c r="B1" s="7" t="s">
        <v>111</v>
      </c>
      <c r="C1" s="7" t="s">
        <v>0</v>
      </c>
      <c r="D1" s="7" t="s">
        <v>112</v>
      </c>
      <c r="E1" s="30" t="s">
        <v>113</v>
      </c>
      <c r="F1" s="160" t="s">
        <v>114</v>
      </c>
      <c r="G1" s="161"/>
      <c r="H1" s="161"/>
      <c r="I1" s="161"/>
      <c r="J1" s="161"/>
      <c r="K1" s="161"/>
      <c r="L1" s="161"/>
      <c r="M1" s="162"/>
    </row>
    <row r="2" spans="2:13" x14ac:dyDescent="0.3">
      <c r="B2" s="7" t="s">
        <v>115</v>
      </c>
      <c r="C2" s="7" t="s">
        <v>116</v>
      </c>
      <c r="D2" s="7" t="s">
        <v>117</v>
      </c>
      <c r="E2" s="31" t="s">
        <v>118</v>
      </c>
      <c r="F2" s="19" t="s">
        <v>178</v>
      </c>
      <c r="G2" s="19"/>
      <c r="H2" s="19"/>
      <c r="I2" s="19"/>
      <c r="J2" s="19"/>
      <c r="K2" s="19"/>
      <c r="L2" s="19"/>
      <c r="M2" s="32"/>
    </row>
    <row r="3" spans="2:13" ht="15" thickBot="1" x14ac:dyDescent="0.35">
      <c r="B3" s="7" t="s">
        <v>119</v>
      </c>
      <c r="C3" s="7">
        <v>0.2</v>
      </c>
      <c r="D3" s="7" t="s">
        <v>120</v>
      </c>
      <c r="E3" s="33" t="s">
        <v>121</v>
      </c>
      <c r="F3" s="34" t="s">
        <v>122</v>
      </c>
      <c r="G3" s="34"/>
      <c r="H3" s="34"/>
      <c r="I3" s="34"/>
      <c r="J3" s="157"/>
      <c r="K3" s="158"/>
      <c r="L3" s="158"/>
      <c r="M3" s="159"/>
    </row>
    <row r="5" spans="2:13" x14ac:dyDescent="0.3">
      <c r="B5" s="7" t="s">
        <v>15</v>
      </c>
      <c r="C5" s="7" t="s">
        <v>154</v>
      </c>
    </row>
    <row r="6" spans="2:13" x14ac:dyDescent="0.3">
      <c r="B6" s="29" t="s">
        <v>34</v>
      </c>
      <c r="C6" s="29">
        <v>0.36</v>
      </c>
    </row>
    <row r="7" spans="2:13" x14ac:dyDescent="0.3">
      <c r="B7" s="29" t="s">
        <v>55</v>
      </c>
      <c r="C7" s="29">
        <v>0.1</v>
      </c>
    </row>
    <row r="8" spans="2:13" x14ac:dyDescent="0.3">
      <c r="B8" s="29" t="s">
        <v>68</v>
      </c>
      <c r="C8" s="29">
        <v>0.12</v>
      </c>
    </row>
    <row r="9" spans="2:13" x14ac:dyDescent="0.3">
      <c r="B9" s="29" t="s">
        <v>148</v>
      </c>
      <c r="C9" s="29">
        <f>0</f>
        <v>0</v>
      </c>
    </row>
    <row r="10" spans="2:13" x14ac:dyDescent="0.3">
      <c r="B10" s="29" t="s">
        <v>91</v>
      </c>
      <c r="C10" s="29">
        <v>0.15</v>
      </c>
    </row>
  </sheetData>
  <mergeCells count="2">
    <mergeCell ref="J3:M3"/>
    <mergeCell ref="F1:M1"/>
  </mergeCells>
  <pageMargins left="0.75" right="0.75" top="1" bottom="1" header="0.5" footer="0.5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12"/>
  <sheetViews>
    <sheetView showGridLines="0" zoomScale="70" zoomScaleNormal="70" workbookViewId="0">
      <selection activeCell="H22" sqref="H22"/>
    </sheetView>
  </sheetViews>
  <sheetFormatPr defaultRowHeight="14.4" x14ac:dyDescent="0.3"/>
  <cols>
    <col min="1" max="1" width="5.6640625" bestFit="1" customWidth="1"/>
    <col min="3" max="3" width="10.88671875" bestFit="1" customWidth="1"/>
    <col min="6" max="6" width="38.5546875" bestFit="1" customWidth="1"/>
  </cols>
  <sheetData>
    <row r="1" spans="1:6" x14ac:dyDescent="0.3">
      <c r="A1" s="92" t="s">
        <v>123</v>
      </c>
      <c r="B1" s="92" t="s">
        <v>124</v>
      </c>
      <c r="C1" s="92" t="s">
        <v>125</v>
      </c>
      <c r="D1" s="92" t="s">
        <v>126</v>
      </c>
      <c r="E1" s="92" t="s">
        <v>127</v>
      </c>
      <c r="F1" s="92" t="s">
        <v>128</v>
      </c>
    </row>
    <row r="2" spans="1:6" ht="15" customHeight="1" thickBot="1" x14ac:dyDescent="0.35">
      <c r="A2" s="163" t="s">
        <v>129</v>
      </c>
      <c r="B2" s="100"/>
      <c r="C2" s="100"/>
      <c r="D2" s="100"/>
      <c r="E2" s="100"/>
      <c r="F2" s="101" t="s">
        <v>130</v>
      </c>
    </row>
    <row r="3" spans="1:6" x14ac:dyDescent="0.3">
      <c r="A3" s="164"/>
      <c r="B3" s="21">
        <v>1</v>
      </c>
      <c r="C3" s="22">
        <v>1</v>
      </c>
      <c r="D3" s="22">
        <v>5.0000000000000001E-3</v>
      </c>
      <c r="E3" s="23">
        <v>5.0000000000000001E-3</v>
      </c>
      <c r="F3" s="166"/>
    </row>
    <row r="4" spans="1:6" x14ac:dyDescent="0.3">
      <c r="A4" s="164"/>
      <c r="B4" s="24">
        <v>2</v>
      </c>
      <c r="C4" s="20">
        <v>2</v>
      </c>
      <c r="D4" s="20">
        <v>0.01</v>
      </c>
      <c r="E4" s="25">
        <v>0.01</v>
      </c>
      <c r="F4" s="167"/>
    </row>
    <row r="5" spans="1:6" x14ac:dyDescent="0.3">
      <c r="A5" s="164"/>
      <c r="B5" s="24">
        <v>3</v>
      </c>
      <c r="C5" s="20">
        <v>3</v>
      </c>
      <c r="D5" s="20">
        <v>0.02</v>
      </c>
      <c r="E5" s="25">
        <v>0.02</v>
      </c>
      <c r="F5" s="167"/>
    </row>
    <row r="6" spans="1:6" x14ac:dyDescent="0.3">
      <c r="A6" s="164"/>
      <c r="B6" s="24">
        <v>4</v>
      </c>
      <c r="C6" s="20">
        <v>4</v>
      </c>
      <c r="D6" s="20">
        <v>0.03</v>
      </c>
      <c r="E6" s="25">
        <v>0.03</v>
      </c>
      <c r="F6" s="167"/>
    </row>
    <row r="7" spans="1:6" x14ac:dyDescent="0.3">
      <c r="A7" s="164"/>
      <c r="B7" s="24">
        <v>5</v>
      </c>
      <c r="C7" s="20">
        <v>5</v>
      </c>
      <c r="D7" s="20">
        <v>0.05</v>
      </c>
      <c r="E7" s="25">
        <v>0.05</v>
      </c>
      <c r="F7" s="167"/>
    </row>
    <row r="8" spans="1:6" x14ac:dyDescent="0.3">
      <c r="A8" s="164"/>
      <c r="B8" s="24">
        <v>6</v>
      </c>
      <c r="C8" s="20">
        <v>6</v>
      </c>
      <c r="D8" s="20">
        <v>7.0000000000000007E-2</v>
      </c>
      <c r="E8" s="25">
        <v>7.0000000000000007E-2</v>
      </c>
      <c r="F8" s="167"/>
    </row>
    <row r="9" spans="1:6" x14ac:dyDescent="0.3">
      <c r="A9" s="164"/>
      <c r="B9" s="24">
        <v>7</v>
      </c>
      <c r="C9" s="20">
        <v>7</v>
      </c>
      <c r="D9" s="20">
        <v>0.1</v>
      </c>
      <c r="E9" s="25">
        <v>0.1</v>
      </c>
      <c r="F9" s="167"/>
    </row>
    <row r="10" spans="1:6" x14ac:dyDescent="0.3">
      <c r="A10" s="164"/>
      <c r="B10" s="24">
        <v>8</v>
      </c>
      <c r="C10" s="20">
        <v>8</v>
      </c>
      <c r="D10" s="20">
        <v>0.125</v>
      </c>
      <c r="E10" s="25">
        <v>0.125</v>
      </c>
      <c r="F10" s="167"/>
    </row>
    <row r="11" spans="1:6" x14ac:dyDescent="0.3">
      <c r="A11" s="164"/>
      <c r="B11" s="24">
        <v>9</v>
      </c>
      <c r="C11" s="20">
        <v>9</v>
      </c>
      <c r="D11" s="20">
        <v>0.15</v>
      </c>
      <c r="E11" s="25">
        <v>0.15</v>
      </c>
      <c r="F11" s="167"/>
    </row>
    <row r="12" spans="1:6" ht="15" thickBot="1" x14ac:dyDescent="0.35">
      <c r="A12" s="165"/>
      <c r="B12" s="26">
        <v>10</v>
      </c>
      <c r="C12" s="27">
        <v>10</v>
      </c>
      <c r="D12" s="27">
        <v>0.2</v>
      </c>
      <c r="E12" s="28">
        <v>0.2</v>
      </c>
      <c r="F12" s="168"/>
    </row>
  </sheetData>
  <mergeCells count="2">
    <mergeCell ref="A2:A12"/>
    <mergeCell ref="F3:F1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51"/>
  <sheetViews>
    <sheetView zoomScale="55" zoomScaleNormal="55" workbookViewId="0">
      <selection activeCell="J13" sqref="J13"/>
    </sheetView>
  </sheetViews>
  <sheetFormatPr defaultRowHeight="14.4" x14ac:dyDescent="0.3"/>
  <cols>
    <col min="1" max="1" width="11" bestFit="1" customWidth="1"/>
    <col min="2" max="2" width="44.5546875" bestFit="1" customWidth="1"/>
    <col min="3" max="3" width="14.21875" customWidth="1"/>
    <col min="4" max="4" width="22.33203125" bestFit="1" customWidth="1"/>
    <col min="5" max="5" width="17.109375" bestFit="1" customWidth="1"/>
    <col min="6" max="6" width="21.6640625" bestFit="1" customWidth="1"/>
    <col min="7" max="7" width="7.88671875" bestFit="1" customWidth="1"/>
    <col min="8" max="8" width="10.21875" bestFit="1" customWidth="1"/>
    <col min="9" max="9" width="13.5546875" bestFit="1" customWidth="1"/>
    <col min="10" max="10" width="8.88671875" bestFit="1" customWidth="1"/>
    <col min="11" max="11" width="15.77734375" bestFit="1" customWidth="1"/>
    <col min="12" max="12" width="19.109375" bestFit="1" customWidth="1"/>
    <col min="13" max="13" width="16" bestFit="1" customWidth="1"/>
    <col min="14" max="14" width="13.88671875" bestFit="1" customWidth="1"/>
    <col min="15" max="15" width="11.88671875" bestFit="1" customWidth="1"/>
    <col min="16" max="16" width="11.21875" bestFit="1" customWidth="1"/>
    <col min="17" max="17" width="12.21875" bestFit="1" customWidth="1"/>
    <col min="18" max="18" width="12.33203125" bestFit="1" customWidth="1"/>
    <col min="19" max="19" width="11.6640625" bestFit="1" customWidth="1"/>
    <col min="20" max="20" width="12.6640625" bestFit="1" customWidth="1"/>
    <col min="21" max="21" width="12.21875" bestFit="1" customWidth="1"/>
    <col min="22" max="22" width="11.5546875" bestFit="1" customWidth="1"/>
    <col min="23" max="23" width="12.44140625" bestFit="1" customWidth="1"/>
  </cols>
  <sheetData>
    <row r="1" spans="1:23" s="102" customFormat="1" x14ac:dyDescent="0.3">
      <c r="A1" s="102" t="s">
        <v>13</v>
      </c>
      <c r="B1" s="102" t="s">
        <v>14</v>
      </c>
      <c r="C1" s="102" t="s">
        <v>15</v>
      </c>
      <c r="D1" s="102" t="s">
        <v>132</v>
      </c>
      <c r="E1" s="102" t="s">
        <v>16</v>
      </c>
      <c r="F1" s="102" t="s">
        <v>134</v>
      </c>
      <c r="G1" s="102" t="s">
        <v>31</v>
      </c>
      <c r="H1" s="102" t="s">
        <v>17</v>
      </c>
      <c r="I1" s="102" t="s">
        <v>155</v>
      </c>
      <c r="J1" s="102" t="s">
        <v>18</v>
      </c>
      <c r="K1" s="102" t="s">
        <v>19</v>
      </c>
      <c r="L1" s="102" t="s">
        <v>20</v>
      </c>
      <c r="M1" s="102" t="s">
        <v>21</v>
      </c>
      <c r="N1" s="102" t="s">
        <v>158</v>
      </c>
      <c r="O1" s="102" t="s">
        <v>25</v>
      </c>
      <c r="P1" s="102" t="s">
        <v>26</v>
      </c>
      <c r="Q1" s="102" t="s">
        <v>27</v>
      </c>
      <c r="R1" s="102" t="s">
        <v>28</v>
      </c>
      <c r="S1" s="102" t="s">
        <v>29</v>
      </c>
      <c r="T1" s="102" t="s">
        <v>30</v>
      </c>
      <c r="U1" s="102" t="s">
        <v>22</v>
      </c>
      <c r="V1" s="102" t="s">
        <v>23</v>
      </c>
      <c r="W1" s="102" t="s">
        <v>24</v>
      </c>
    </row>
    <row r="2" spans="1:23" x14ac:dyDescent="0.3">
      <c r="A2" s="91" t="s">
        <v>32</v>
      </c>
      <c r="B2" t="s">
        <v>33</v>
      </c>
      <c r="C2" t="s">
        <v>34</v>
      </c>
      <c r="D2">
        <v>5</v>
      </c>
      <c r="E2" s="4">
        <v>9</v>
      </c>
      <c r="F2">
        <v>4</v>
      </c>
      <c r="G2">
        <f t="shared" ref="G2:G35" si="0">IFERROR(E2*D2*F2,0)</f>
        <v>180</v>
      </c>
      <c r="H2">
        <f t="shared" ref="H2:H35" si="1">IFERROR(CHOOSE(D2,0.01,0.03,0.05,0.1,0.2,0.3,0.45,0.6,0.75,0.9),0)</f>
        <v>0.2</v>
      </c>
      <c r="I2">
        <f>MIN(1,H2*(1 + VLOOKUP(C2,External_Data!$B$6:$C$10,2,FALSE))*Input!$B$10)</f>
        <v>0.35359999999999997</v>
      </c>
      <c r="J2">
        <f>MIN(1,H2*(1+VLOOKUP(C2,External_Data!$B$6:$C$10,2,FALSE))*Input!$B$10*VLOOKUP(Input!$B$6,Scenarios!$A$2:$D$5,2,FALSE))</f>
        <v>0.35359999999999997</v>
      </c>
      <c r="K2" s="9">
        <f>Input!$B$3*VLOOKUP(E2,Calibration!$C$3:$D$12,2,TRUE)</f>
        <v>3750000</v>
      </c>
      <c r="L2">
        <f>VLOOKUP(E2,Calibration!$C$3:$D$12,2,TRUE)</f>
        <v>0.15</v>
      </c>
      <c r="M2" s="9">
        <f>IFERROR(J2*K2*VLOOKUP(Input!B6,Scenarios!A:D,3,FALSE),0)</f>
        <v>1326000</v>
      </c>
      <c r="N2">
        <f>IFERROR(J2*L2*VLOOKUP(Input!B6,Scenarios!A:D,4,FALSE),0)</f>
        <v>5.3039999999999997E-2</v>
      </c>
      <c r="O2" s="9">
        <f t="shared" ref="O2:O35" si="2">IF(K2=0,0,0.7*K2)</f>
        <v>2625000</v>
      </c>
      <c r="P2" s="9">
        <f t="shared" ref="P2:P35" si="3">K2</f>
        <v>3750000</v>
      </c>
      <c r="Q2" s="9">
        <f t="shared" ref="Q2:Q35" si="4">IF(K2=0,0,1.3*K2)</f>
        <v>4875000</v>
      </c>
      <c r="R2">
        <f>0.7*S2</f>
        <v>0.105</v>
      </c>
      <c r="S2">
        <f t="shared" ref="S2:S35" si="5">L2</f>
        <v>0.15</v>
      </c>
      <c r="T2">
        <f>S2*1.3</f>
        <v>0.19500000000000001</v>
      </c>
      <c r="U2">
        <f t="shared" ref="U2:U35" si="6">MAX(0.0001,0.7*J2)</f>
        <v>0.24751999999999996</v>
      </c>
      <c r="V2">
        <f t="shared" ref="V2:V35" si="7">J2</f>
        <v>0.35359999999999997</v>
      </c>
      <c r="W2">
        <f t="shared" ref="W2:W35" si="8">MAX(0.0001,1.3*J2)</f>
        <v>0.45967999999999998</v>
      </c>
    </row>
    <row r="3" spans="1:23" x14ac:dyDescent="0.3">
      <c r="A3" s="91" t="s">
        <v>35</v>
      </c>
      <c r="B3" t="s">
        <v>36</v>
      </c>
      <c r="C3" t="s">
        <v>34</v>
      </c>
      <c r="D3">
        <v>6</v>
      </c>
      <c r="E3" s="4">
        <v>8</v>
      </c>
      <c r="F3">
        <v>3</v>
      </c>
      <c r="G3">
        <f t="shared" si="0"/>
        <v>144</v>
      </c>
      <c r="H3">
        <f t="shared" si="1"/>
        <v>0.3</v>
      </c>
      <c r="I3">
        <f>MIN(1,H3*(1 + VLOOKUP(C3,External_Data!$B$6:$C$10,2,FALSE))*Input!$B$10)</f>
        <v>0.53039999999999998</v>
      </c>
      <c r="J3">
        <f>MIN(1,H3*(1+VLOOKUP(C3,External_Data!$B$6:$C$10,2,FALSE))*Input!$B$10*VLOOKUP(Input!$B$6,Scenarios!$A$2:$D$5,2,FALSE))</f>
        <v>0.53039999999999998</v>
      </c>
      <c r="K3" s="9">
        <f>Input!$B$3*VLOOKUP(E3,Calibration!$C$3:$D$12,2,TRUE)</f>
        <v>3125000</v>
      </c>
      <c r="L3">
        <f>VLOOKUP(E3,Calibration!$C$3:$D$12,2,TRUE)</f>
        <v>0.125</v>
      </c>
      <c r="M3" s="9">
        <f>IFERROR(J3*K3*VLOOKUP(Input!B6,Scenarios!A:D,3,FALSE),0)</f>
        <v>1657500</v>
      </c>
      <c r="N3">
        <f>IFERROR(J3*L3*VLOOKUP(Input!B6,Scenarios!A:D,4,FALSE),0)</f>
        <v>6.6299999999999998E-2</v>
      </c>
      <c r="O3" s="9">
        <f t="shared" si="2"/>
        <v>2187500</v>
      </c>
      <c r="P3" s="9">
        <f t="shared" si="3"/>
        <v>3125000</v>
      </c>
      <c r="Q3" s="9">
        <f t="shared" si="4"/>
        <v>4062500</v>
      </c>
      <c r="R3">
        <f t="shared" ref="R3:R35" si="9">0.7*S3</f>
        <v>8.7499999999999994E-2</v>
      </c>
      <c r="S3">
        <f t="shared" si="5"/>
        <v>0.125</v>
      </c>
      <c r="T3">
        <f t="shared" ref="T3:T35" si="10">S3*1.3</f>
        <v>0.16250000000000001</v>
      </c>
      <c r="U3">
        <f t="shared" si="6"/>
        <v>0.37127999999999994</v>
      </c>
      <c r="V3">
        <f t="shared" si="7"/>
        <v>0.53039999999999998</v>
      </c>
      <c r="W3">
        <f t="shared" si="8"/>
        <v>0.68952000000000002</v>
      </c>
    </row>
    <row r="4" spans="1:23" x14ac:dyDescent="0.3">
      <c r="A4" s="91" t="s">
        <v>37</v>
      </c>
      <c r="B4" t="s">
        <v>38</v>
      </c>
      <c r="C4" t="s">
        <v>34</v>
      </c>
      <c r="D4">
        <v>5</v>
      </c>
      <c r="E4" s="4">
        <v>8</v>
      </c>
      <c r="F4">
        <v>4</v>
      </c>
      <c r="G4">
        <f t="shared" si="0"/>
        <v>160</v>
      </c>
      <c r="H4">
        <f t="shared" si="1"/>
        <v>0.2</v>
      </c>
      <c r="I4">
        <f>MIN(1,H4*(1 + VLOOKUP(C4,External_Data!$B$6:$C$10,2,FALSE))*Input!$B$10)</f>
        <v>0.35359999999999997</v>
      </c>
      <c r="J4">
        <f>MIN(1,H4*(1+VLOOKUP(C4,External_Data!$B$6:$C$10,2,FALSE))*Input!$B$10*VLOOKUP(Input!$B$6,Scenarios!$A$2:$D$5,2,FALSE))</f>
        <v>0.35359999999999997</v>
      </c>
      <c r="K4" s="9">
        <f>Input!$B$3*VLOOKUP(E4,Calibration!$C$3:$D$12,2,TRUE)</f>
        <v>3125000</v>
      </c>
      <c r="L4">
        <f>VLOOKUP(E4,Calibration!$C$3:$D$12,2,TRUE)</f>
        <v>0.125</v>
      </c>
      <c r="M4" s="9">
        <f>IFERROR(J4*K4*VLOOKUP(Input!B6,Scenarios!A:D,3,FALSE),0)</f>
        <v>1105000</v>
      </c>
      <c r="N4">
        <f>IFERROR(J4*L4*VLOOKUP(Input!B6,Scenarios!A:D,4,FALSE),0)</f>
        <v>4.4199999999999996E-2</v>
      </c>
      <c r="O4" s="9">
        <f t="shared" si="2"/>
        <v>2187500</v>
      </c>
      <c r="P4" s="9">
        <f t="shared" si="3"/>
        <v>3125000</v>
      </c>
      <c r="Q4" s="9">
        <f t="shared" si="4"/>
        <v>4062500</v>
      </c>
      <c r="R4">
        <f t="shared" si="9"/>
        <v>8.7499999999999994E-2</v>
      </c>
      <c r="S4">
        <f t="shared" si="5"/>
        <v>0.125</v>
      </c>
      <c r="T4">
        <f t="shared" si="10"/>
        <v>0.16250000000000001</v>
      </c>
      <c r="U4">
        <f t="shared" si="6"/>
        <v>0.24751999999999996</v>
      </c>
      <c r="V4">
        <f t="shared" si="7"/>
        <v>0.35359999999999997</v>
      </c>
      <c r="W4">
        <f t="shared" si="8"/>
        <v>0.45967999999999998</v>
      </c>
    </row>
    <row r="5" spans="1:23" x14ac:dyDescent="0.3">
      <c r="A5" s="91" t="s">
        <v>39</v>
      </c>
      <c r="B5" t="s">
        <v>40</v>
      </c>
      <c r="C5" t="s">
        <v>34</v>
      </c>
      <c r="D5">
        <v>3</v>
      </c>
      <c r="E5" s="4">
        <v>10</v>
      </c>
      <c r="F5">
        <v>4</v>
      </c>
      <c r="G5">
        <f t="shared" si="0"/>
        <v>120</v>
      </c>
      <c r="H5">
        <f t="shared" si="1"/>
        <v>0.05</v>
      </c>
      <c r="I5">
        <f>MIN(1,H5*(1 + VLOOKUP(C5,External_Data!$B$6:$C$10,2,FALSE))*Input!$B$10)</f>
        <v>8.8399999999999992E-2</v>
      </c>
      <c r="J5">
        <f>MIN(1,H5*(1+VLOOKUP(C5,External_Data!$B$6:$C$10,2,FALSE))*Input!$B$10*VLOOKUP(Input!$B$6,Scenarios!$A$2:$D$5,2,FALSE))</f>
        <v>8.8399999999999992E-2</v>
      </c>
      <c r="K5" s="9">
        <f>Input!$B$3*VLOOKUP(E5,Calibration!$C$3:$D$12,2,TRUE)</f>
        <v>5000000</v>
      </c>
      <c r="L5">
        <f>VLOOKUP(E5,Calibration!$C$3:$D$12,2,TRUE)</f>
        <v>0.2</v>
      </c>
      <c r="M5" s="9">
        <f>IFERROR(J5*K5*VLOOKUP(Input!B6,Scenarios!A:D,3,FALSE),0)</f>
        <v>441999.99999999994</v>
      </c>
      <c r="N5">
        <f>IFERROR(J5*L5*VLOOKUP(Input!B6,Scenarios!A:D,4,FALSE),0)</f>
        <v>1.7679999999999998E-2</v>
      </c>
      <c r="O5" s="9">
        <f t="shared" si="2"/>
        <v>3500000</v>
      </c>
      <c r="P5" s="9">
        <f t="shared" si="3"/>
        <v>5000000</v>
      </c>
      <c r="Q5" s="9">
        <f t="shared" si="4"/>
        <v>6500000</v>
      </c>
      <c r="R5">
        <f t="shared" si="9"/>
        <v>0.13999999999999999</v>
      </c>
      <c r="S5">
        <f t="shared" si="5"/>
        <v>0.2</v>
      </c>
      <c r="T5">
        <f t="shared" si="10"/>
        <v>0.26</v>
      </c>
      <c r="U5">
        <f t="shared" si="6"/>
        <v>6.1879999999999991E-2</v>
      </c>
      <c r="V5">
        <f t="shared" si="7"/>
        <v>8.8399999999999992E-2</v>
      </c>
      <c r="W5">
        <f t="shared" si="8"/>
        <v>0.11491999999999999</v>
      </c>
    </row>
    <row r="6" spans="1:23" x14ac:dyDescent="0.3">
      <c r="A6" s="91" t="s">
        <v>41</v>
      </c>
      <c r="B6" t="s">
        <v>42</v>
      </c>
      <c r="C6" t="s">
        <v>34</v>
      </c>
      <c r="D6">
        <v>4</v>
      </c>
      <c r="E6" s="4">
        <v>9</v>
      </c>
      <c r="F6">
        <v>5</v>
      </c>
      <c r="G6">
        <f t="shared" si="0"/>
        <v>180</v>
      </c>
      <c r="H6">
        <f t="shared" si="1"/>
        <v>0.1</v>
      </c>
      <c r="I6">
        <f>MIN(1,H6*(1 + VLOOKUP(C6,External_Data!$B$6:$C$10,2,FALSE))*Input!$B$10)</f>
        <v>0.17679999999999998</v>
      </c>
      <c r="J6">
        <f>MIN(1,H6*(1+VLOOKUP(C6,External_Data!$B$6:$C$10,2,FALSE))*Input!$B$10*VLOOKUP(Input!$B$6,Scenarios!$A$2:$D$5,2,FALSE))</f>
        <v>0.17679999999999998</v>
      </c>
      <c r="K6" s="9">
        <f>Input!$B$3*VLOOKUP(E6,Calibration!$C$3:$D$12,2,TRUE)</f>
        <v>3750000</v>
      </c>
      <c r="L6">
        <f>VLOOKUP(E6,Calibration!$C$3:$D$12,2,TRUE)</f>
        <v>0.15</v>
      </c>
      <c r="M6" s="9">
        <f>IFERROR(J6*K6*VLOOKUP(Input!B6,Scenarios!A:D,3,FALSE),0)</f>
        <v>663000</v>
      </c>
      <c r="N6">
        <f>IFERROR(J6*L6*VLOOKUP(Input!B6,Scenarios!A:D,4,FALSE),0)</f>
        <v>2.6519999999999998E-2</v>
      </c>
      <c r="O6" s="9">
        <f t="shared" si="2"/>
        <v>2625000</v>
      </c>
      <c r="P6" s="9">
        <f t="shared" si="3"/>
        <v>3750000</v>
      </c>
      <c r="Q6" s="9">
        <f t="shared" si="4"/>
        <v>4875000</v>
      </c>
      <c r="R6">
        <f t="shared" si="9"/>
        <v>0.105</v>
      </c>
      <c r="S6">
        <f t="shared" si="5"/>
        <v>0.15</v>
      </c>
      <c r="T6">
        <f t="shared" si="10"/>
        <v>0.19500000000000001</v>
      </c>
      <c r="U6">
        <f t="shared" si="6"/>
        <v>0.12375999999999998</v>
      </c>
      <c r="V6">
        <f t="shared" si="7"/>
        <v>0.17679999999999998</v>
      </c>
      <c r="W6">
        <f t="shared" si="8"/>
        <v>0.22983999999999999</v>
      </c>
    </row>
    <row r="7" spans="1:23" x14ac:dyDescent="0.3">
      <c r="A7" s="91" t="s">
        <v>43</v>
      </c>
      <c r="B7" t="s">
        <v>44</v>
      </c>
      <c r="C7" t="s">
        <v>34</v>
      </c>
      <c r="D7">
        <v>6</v>
      </c>
      <c r="E7" s="4">
        <v>5</v>
      </c>
      <c r="F7">
        <v>4</v>
      </c>
      <c r="G7">
        <f t="shared" si="0"/>
        <v>120</v>
      </c>
      <c r="H7">
        <f t="shared" si="1"/>
        <v>0.3</v>
      </c>
      <c r="I7">
        <f>MIN(1,H7*(1 + VLOOKUP(C7,External_Data!$B$6:$C$10,2,FALSE))*Input!$B$10)</f>
        <v>0.53039999999999998</v>
      </c>
      <c r="J7">
        <f>MIN(1,H7*(1+VLOOKUP(C7,External_Data!$B$6:$C$10,2,FALSE))*Input!$B$10*VLOOKUP(Input!$B$6,Scenarios!$A$2:$D$5,2,FALSE))</f>
        <v>0.53039999999999998</v>
      </c>
      <c r="K7" s="9">
        <f>Input!$B$3*VLOOKUP(E7,Calibration!$C$3:$D$12,2,TRUE)</f>
        <v>1250000</v>
      </c>
      <c r="L7">
        <f>VLOOKUP(E7,Calibration!$C$3:$D$12,2,TRUE)</f>
        <v>0.05</v>
      </c>
      <c r="M7" s="9">
        <f>IFERROR(J7*K7*VLOOKUP(Input!B6,Scenarios!A:D,3,FALSE),0)</f>
        <v>663000</v>
      </c>
      <c r="N7">
        <f>IFERROR(J7*L7*VLOOKUP(Input!B6,Scenarios!A:D,4,FALSE),0)</f>
        <v>2.6520000000000002E-2</v>
      </c>
      <c r="O7" s="9">
        <f t="shared" si="2"/>
        <v>875000</v>
      </c>
      <c r="P7" s="9">
        <f t="shared" si="3"/>
        <v>1250000</v>
      </c>
      <c r="Q7" s="9">
        <f t="shared" si="4"/>
        <v>1625000</v>
      </c>
      <c r="R7">
        <f t="shared" si="9"/>
        <v>3.4999999999999996E-2</v>
      </c>
      <c r="S7">
        <f t="shared" si="5"/>
        <v>0.05</v>
      </c>
      <c r="T7">
        <f t="shared" si="10"/>
        <v>6.5000000000000002E-2</v>
      </c>
      <c r="U7">
        <f t="shared" si="6"/>
        <v>0.37127999999999994</v>
      </c>
      <c r="V7">
        <f t="shared" si="7"/>
        <v>0.53039999999999998</v>
      </c>
      <c r="W7">
        <f t="shared" si="8"/>
        <v>0.68952000000000002</v>
      </c>
    </row>
    <row r="8" spans="1:23" x14ac:dyDescent="0.3">
      <c r="A8" s="91" t="s">
        <v>45</v>
      </c>
      <c r="B8" t="s">
        <v>46</v>
      </c>
      <c r="C8" t="s">
        <v>34</v>
      </c>
      <c r="D8">
        <v>7</v>
      </c>
      <c r="E8" s="4">
        <v>4</v>
      </c>
      <c r="F8">
        <v>5</v>
      </c>
      <c r="G8">
        <f t="shared" si="0"/>
        <v>140</v>
      </c>
      <c r="H8">
        <f t="shared" si="1"/>
        <v>0.45</v>
      </c>
      <c r="I8">
        <f>MIN(1,H8*(1 + VLOOKUP(C8,External_Data!$B$6:$C$10,2,FALSE))*Input!$B$10)</f>
        <v>0.79559999999999997</v>
      </c>
      <c r="J8">
        <f>MIN(1,H8*(1+VLOOKUP(C8,External_Data!$B$6:$C$10,2,FALSE))*Input!$B$10*VLOOKUP(Input!$B$6,Scenarios!$A$2:$D$5,2,FALSE))</f>
        <v>0.79559999999999997</v>
      </c>
      <c r="K8" s="9">
        <f>Input!$B$3*VLOOKUP(E8,Calibration!$C$3:$D$12,2,TRUE)</f>
        <v>750000</v>
      </c>
      <c r="L8">
        <f>VLOOKUP(E8,Calibration!$C$3:$D$12,2,TRUE)</f>
        <v>0.03</v>
      </c>
      <c r="M8" s="9">
        <f>IFERROR(J8*K8*VLOOKUP(Input!B6,Scenarios!A:D,3,FALSE),0)</f>
        <v>596700</v>
      </c>
      <c r="N8">
        <f>IFERROR(J8*L8*VLOOKUP(Input!B6,Scenarios!A:D,4,FALSE),0)</f>
        <v>2.3867999999999997E-2</v>
      </c>
      <c r="O8" s="9">
        <f t="shared" si="2"/>
        <v>525000</v>
      </c>
      <c r="P8" s="9">
        <f t="shared" si="3"/>
        <v>750000</v>
      </c>
      <c r="Q8" s="9">
        <f t="shared" si="4"/>
        <v>975000</v>
      </c>
      <c r="R8">
        <f t="shared" si="9"/>
        <v>2.0999999999999998E-2</v>
      </c>
      <c r="S8">
        <f t="shared" si="5"/>
        <v>0.03</v>
      </c>
      <c r="T8">
        <f t="shared" si="10"/>
        <v>3.9E-2</v>
      </c>
      <c r="U8">
        <f t="shared" si="6"/>
        <v>0.55691999999999997</v>
      </c>
      <c r="V8">
        <f t="shared" si="7"/>
        <v>0.79559999999999997</v>
      </c>
      <c r="W8">
        <f t="shared" si="8"/>
        <v>1.0342800000000001</v>
      </c>
    </row>
    <row r="9" spans="1:23" x14ac:dyDescent="0.3">
      <c r="A9" s="91" t="s">
        <v>47</v>
      </c>
      <c r="B9" t="s">
        <v>48</v>
      </c>
      <c r="C9" t="s">
        <v>34</v>
      </c>
      <c r="D9">
        <v>6</v>
      </c>
      <c r="E9" s="4">
        <v>5</v>
      </c>
      <c r="F9">
        <v>5</v>
      </c>
      <c r="G9">
        <f t="shared" si="0"/>
        <v>150</v>
      </c>
      <c r="H9">
        <f t="shared" si="1"/>
        <v>0.3</v>
      </c>
      <c r="I9">
        <f>MIN(1,H9*(1 + VLOOKUP(C9,External_Data!$B$6:$C$10,2,FALSE))*Input!$B$10)</f>
        <v>0.53039999999999998</v>
      </c>
      <c r="J9">
        <f>MIN(1,H9*(1+VLOOKUP(C9,External_Data!$B$6:$C$10,2,FALSE))*Input!$B$10*VLOOKUP(Input!$B$6,Scenarios!$A$2:$D$5,2,FALSE))</f>
        <v>0.53039999999999998</v>
      </c>
      <c r="K9" s="9">
        <f>Input!$B$3*VLOOKUP(E9,Calibration!$C$3:$D$12,2,TRUE)</f>
        <v>1250000</v>
      </c>
      <c r="L9">
        <f>VLOOKUP(E9,Calibration!$C$3:$D$12,2,TRUE)</f>
        <v>0.05</v>
      </c>
      <c r="M9" s="9">
        <f>IFERROR(J9*K9*VLOOKUP(Input!B6,Scenarios!A:D,3,FALSE),0)</f>
        <v>663000</v>
      </c>
      <c r="N9">
        <f>IFERROR(J9*L9*VLOOKUP(Input!B6,Scenarios!A:D,4,FALSE),0)</f>
        <v>2.6520000000000002E-2</v>
      </c>
      <c r="O9" s="9">
        <f t="shared" si="2"/>
        <v>875000</v>
      </c>
      <c r="P9" s="9">
        <f t="shared" si="3"/>
        <v>1250000</v>
      </c>
      <c r="Q9" s="9">
        <f t="shared" si="4"/>
        <v>1625000</v>
      </c>
      <c r="R9">
        <f t="shared" si="9"/>
        <v>3.4999999999999996E-2</v>
      </c>
      <c r="S9">
        <f t="shared" si="5"/>
        <v>0.05</v>
      </c>
      <c r="T9">
        <f t="shared" si="10"/>
        <v>6.5000000000000002E-2</v>
      </c>
      <c r="U9">
        <f t="shared" si="6"/>
        <v>0.37127999999999994</v>
      </c>
      <c r="V9">
        <f t="shared" si="7"/>
        <v>0.53039999999999998</v>
      </c>
      <c r="W9">
        <f t="shared" si="8"/>
        <v>0.68952000000000002</v>
      </c>
    </row>
    <row r="10" spans="1:23" x14ac:dyDescent="0.3">
      <c r="A10" s="91" t="s">
        <v>49</v>
      </c>
      <c r="B10" t="s">
        <v>50</v>
      </c>
      <c r="C10" t="s">
        <v>34</v>
      </c>
      <c r="D10">
        <v>7</v>
      </c>
      <c r="E10" s="4">
        <v>6</v>
      </c>
      <c r="F10">
        <v>5</v>
      </c>
      <c r="G10">
        <f t="shared" si="0"/>
        <v>210</v>
      </c>
      <c r="H10">
        <f t="shared" si="1"/>
        <v>0.45</v>
      </c>
      <c r="I10">
        <f>MIN(1,H10*(1 + VLOOKUP(C10,External_Data!$B$6:$C$10,2,FALSE))*Input!$B$10)</f>
        <v>0.79559999999999997</v>
      </c>
      <c r="J10">
        <f>MIN(1,H10*(1+VLOOKUP(C10,External_Data!$B$6:$C$10,2,FALSE))*Input!$B$10*VLOOKUP(Input!$B$6,Scenarios!$A$2:$D$5,2,FALSE))</f>
        <v>0.79559999999999997</v>
      </c>
      <c r="K10" s="9">
        <f>Input!$B$3*VLOOKUP(E10,Calibration!$C$3:$D$12,2,TRUE)</f>
        <v>1750000.0000000002</v>
      </c>
      <c r="L10">
        <f>VLOOKUP(E10,Calibration!$C$3:$D$12,2,TRUE)</f>
        <v>7.0000000000000007E-2</v>
      </c>
      <c r="M10" s="9">
        <f>IFERROR(J10*K10*VLOOKUP(Input!B6,Scenarios!A:D,3,FALSE),0)</f>
        <v>1392300.0000000002</v>
      </c>
      <c r="N10">
        <f>IFERROR(J10*L10*VLOOKUP(Input!B6,Scenarios!A:D,4,FALSE),0)</f>
        <v>5.5692000000000005E-2</v>
      </c>
      <c r="O10" s="9">
        <f t="shared" si="2"/>
        <v>1225000</v>
      </c>
      <c r="P10" s="9">
        <f t="shared" si="3"/>
        <v>1750000.0000000002</v>
      </c>
      <c r="Q10" s="9">
        <f t="shared" si="4"/>
        <v>2275000.0000000005</v>
      </c>
      <c r="R10">
        <f t="shared" si="9"/>
        <v>4.9000000000000002E-2</v>
      </c>
      <c r="S10">
        <f t="shared" si="5"/>
        <v>7.0000000000000007E-2</v>
      </c>
      <c r="T10">
        <f t="shared" si="10"/>
        <v>9.1000000000000011E-2</v>
      </c>
      <c r="U10">
        <f t="shared" si="6"/>
        <v>0.55691999999999997</v>
      </c>
      <c r="V10">
        <f t="shared" si="7"/>
        <v>0.79559999999999997</v>
      </c>
      <c r="W10">
        <f t="shared" si="8"/>
        <v>1.0342800000000001</v>
      </c>
    </row>
    <row r="11" spans="1:23" x14ac:dyDescent="0.3">
      <c r="A11" s="91" t="s">
        <v>51</v>
      </c>
      <c r="B11" t="s">
        <v>52</v>
      </c>
      <c r="C11" t="s">
        <v>34</v>
      </c>
      <c r="D11">
        <v>6</v>
      </c>
      <c r="E11" s="4">
        <v>7</v>
      </c>
      <c r="F11">
        <v>4</v>
      </c>
      <c r="G11">
        <f t="shared" si="0"/>
        <v>168</v>
      </c>
      <c r="H11">
        <f t="shared" si="1"/>
        <v>0.3</v>
      </c>
      <c r="I11">
        <f>MIN(1,H11*(1 + VLOOKUP(C11,External_Data!$B$6:$C$10,2,FALSE))*Input!$B$10)</f>
        <v>0.53039999999999998</v>
      </c>
      <c r="J11">
        <f>MIN(1,H11*(1+VLOOKUP(C11,External_Data!$B$6:$C$10,2,FALSE))*Input!$B$10*VLOOKUP(Input!$B$6,Scenarios!$A$2:$D$5,2,FALSE))</f>
        <v>0.53039999999999998</v>
      </c>
      <c r="K11" s="9">
        <f>Input!$B$3*VLOOKUP(E11,Calibration!$C$3:$D$12,2,TRUE)</f>
        <v>2500000</v>
      </c>
      <c r="L11">
        <f>VLOOKUP(E11,Calibration!$C$3:$D$12,2,TRUE)</f>
        <v>0.1</v>
      </c>
      <c r="M11" s="9">
        <f>IFERROR(J11*K11*VLOOKUP(Input!B6,Scenarios!A:D,3,FALSE),0)</f>
        <v>1326000</v>
      </c>
      <c r="N11">
        <f>IFERROR(J11*L11*VLOOKUP(Input!B6,Scenarios!A:D,4,FALSE),0)</f>
        <v>5.3040000000000004E-2</v>
      </c>
      <c r="O11" s="9">
        <f t="shared" si="2"/>
        <v>1750000</v>
      </c>
      <c r="P11" s="9">
        <f t="shared" si="3"/>
        <v>2500000</v>
      </c>
      <c r="Q11" s="9">
        <f t="shared" si="4"/>
        <v>3250000</v>
      </c>
      <c r="R11">
        <f t="shared" si="9"/>
        <v>6.9999999999999993E-2</v>
      </c>
      <c r="S11">
        <f t="shared" si="5"/>
        <v>0.1</v>
      </c>
      <c r="T11">
        <f t="shared" si="10"/>
        <v>0.13</v>
      </c>
      <c r="U11">
        <f t="shared" si="6"/>
        <v>0.37127999999999994</v>
      </c>
      <c r="V11">
        <f t="shared" si="7"/>
        <v>0.53039999999999998</v>
      </c>
      <c r="W11">
        <f t="shared" si="8"/>
        <v>0.68952000000000002</v>
      </c>
    </row>
    <row r="12" spans="1:23" x14ac:dyDescent="0.3">
      <c r="A12" s="91" t="s">
        <v>53</v>
      </c>
      <c r="B12" t="s">
        <v>54</v>
      </c>
      <c r="C12" t="s">
        <v>55</v>
      </c>
      <c r="D12">
        <v>5</v>
      </c>
      <c r="E12" s="4">
        <v>6</v>
      </c>
      <c r="F12">
        <v>3</v>
      </c>
      <c r="G12">
        <f t="shared" si="0"/>
        <v>90</v>
      </c>
      <c r="H12">
        <f t="shared" si="1"/>
        <v>0.2</v>
      </c>
      <c r="I12">
        <f>MIN(1,H12*(1 + VLOOKUP(C12,External_Data!$B$6:$C$10,2,FALSE))*Input!$B$10)</f>
        <v>0.28600000000000003</v>
      </c>
      <c r="J12">
        <f>MIN(1,H12*(1+VLOOKUP(C12,External_Data!$B$6:$C$10,2,FALSE))*Input!$B$10*VLOOKUP(Input!$B$6,Scenarios!$A$2:$D$5,2,FALSE))</f>
        <v>0.28600000000000003</v>
      </c>
      <c r="K12" s="9">
        <f>Input!$B$3*VLOOKUP(E12,Calibration!$C$3:$D$12,2,TRUE)</f>
        <v>1750000.0000000002</v>
      </c>
      <c r="L12">
        <f>VLOOKUP(E12,Calibration!$C$3:$D$12,2,TRUE)</f>
        <v>7.0000000000000007E-2</v>
      </c>
      <c r="M12" s="9">
        <f>IFERROR(J12*K12*VLOOKUP(Input!B6,Scenarios!A:D,3,FALSE),0)</f>
        <v>500500.00000000012</v>
      </c>
      <c r="N12">
        <f>IFERROR(J12*L12*VLOOKUP(Input!B6,Scenarios!A:D,4,FALSE),0)</f>
        <v>2.0020000000000003E-2</v>
      </c>
      <c r="O12" s="9">
        <f t="shared" si="2"/>
        <v>1225000</v>
      </c>
      <c r="P12" s="9">
        <f t="shared" si="3"/>
        <v>1750000.0000000002</v>
      </c>
      <c r="Q12" s="9">
        <f t="shared" si="4"/>
        <v>2275000.0000000005</v>
      </c>
      <c r="R12">
        <f t="shared" si="9"/>
        <v>4.9000000000000002E-2</v>
      </c>
      <c r="S12">
        <f t="shared" si="5"/>
        <v>7.0000000000000007E-2</v>
      </c>
      <c r="T12">
        <f t="shared" si="10"/>
        <v>9.1000000000000011E-2</v>
      </c>
      <c r="U12">
        <f t="shared" si="6"/>
        <v>0.20020000000000002</v>
      </c>
      <c r="V12">
        <f t="shared" si="7"/>
        <v>0.28600000000000003</v>
      </c>
      <c r="W12">
        <f t="shared" si="8"/>
        <v>0.37180000000000007</v>
      </c>
    </row>
    <row r="13" spans="1:23" x14ac:dyDescent="0.3">
      <c r="A13" s="91" t="s">
        <v>56</v>
      </c>
      <c r="B13" t="s">
        <v>57</v>
      </c>
      <c r="C13" t="s">
        <v>55</v>
      </c>
      <c r="D13">
        <v>4</v>
      </c>
      <c r="E13" s="4">
        <v>7</v>
      </c>
      <c r="F13">
        <v>4</v>
      </c>
      <c r="G13">
        <f t="shared" si="0"/>
        <v>112</v>
      </c>
      <c r="H13">
        <f t="shared" si="1"/>
        <v>0.1</v>
      </c>
      <c r="I13">
        <f>MIN(1,H13*(1 + VLOOKUP(C13,External_Data!$B$6:$C$10,2,FALSE))*Input!$B$10)</f>
        <v>0.14300000000000002</v>
      </c>
      <c r="J13">
        <f>MIN(1,H13*(1+VLOOKUP(C13,External_Data!$B$6:$C$10,2,FALSE))*Input!$B$10*VLOOKUP(Input!$B$6,Scenarios!$A$2:$D$5,2,FALSE))</f>
        <v>0.14300000000000002</v>
      </c>
      <c r="K13" s="9">
        <f>Input!$B$3*VLOOKUP(E13,Calibration!$C$3:$D$12,2,TRUE)</f>
        <v>2500000</v>
      </c>
      <c r="L13">
        <f>VLOOKUP(E13,Calibration!$C$3:$D$12,2,TRUE)</f>
        <v>0.1</v>
      </c>
      <c r="M13" s="9">
        <f>IFERROR(J13*K13*VLOOKUP(Input!B6,Scenarios!A:D,3,FALSE),0)</f>
        <v>357500.00000000006</v>
      </c>
      <c r="N13">
        <f>IFERROR(J13*L13*VLOOKUP(Input!B6,Scenarios!A:D,4,FALSE),0)</f>
        <v>1.4300000000000002E-2</v>
      </c>
      <c r="O13" s="9">
        <f t="shared" si="2"/>
        <v>1750000</v>
      </c>
      <c r="P13" s="9">
        <f t="shared" si="3"/>
        <v>2500000</v>
      </c>
      <c r="Q13" s="9">
        <f t="shared" si="4"/>
        <v>3250000</v>
      </c>
      <c r="R13">
        <f t="shared" si="9"/>
        <v>6.9999999999999993E-2</v>
      </c>
      <c r="S13">
        <f t="shared" si="5"/>
        <v>0.1</v>
      </c>
      <c r="T13">
        <f t="shared" si="10"/>
        <v>0.13</v>
      </c>
      <c r="U13">
        <f t="shared" si="6"/>
        <v>0.10010000000000001</v>
      </c>
      <c r="V13">
        <f t="shared" si="7"/>
        <v>0.14300000000000002</v>
      </c>
      <c r="W13">
        <f t="shared" si="8"/>
        <v>0.18590000000000004</v>
      </c>
    </row>
    <row r="14" spans="1:23" x14ac:dyDescent="0.3">
      <c r="A14" s="91" t="s">
        <v>58</v>
      </c>
      <c r="B14" t="s">
        <v>59</v>
      </c>
      <c r="C14" t="s">
        <v>55</v>
      </c>
      <c r="D14">
        <v>6</v>
      </c>
      <c r="E14" s="4">
        <v>5</v>
      </c>
      <c r="F14">
        <v>5</v>
      </c>
      <c r="G14">
        <f t="shared" si="0"/>
        <v>150</v>
      </c>
      <c r="H14">
        <f t="shared" si="1"/>
        <v>0.3</v>
      </c>
      <c r="I14">
        <f>MIN(1,H14*(1 + VLOOKUP(C14,External_Data!$B$6:$C$10,2,FALSE))*Input!$B$10)</f>
        <v>0.42900000000000005</v>
      </c>
      <c r="J14">
        <f>MIN(1,H14*(1+VLOOKUP(C14,External_Data!$B$6:$C$10,2,FALSE))*Input!$B$10*VLOOKUP(Input!$B$6,Scenarios!$A$2:$D$5,2,FALSE))</f>
        <v>0.42900000000000005</v>
      </c>
      <c r="K14" s="9">
        <f>Input!$B$3*VLOOKUP(E14,Calibration!$C$3:$D$12,2,TRUE)</f>
        <v>1250000</v>
      </c>
      <c r="L14">
        <f>VLOOKUP(E14,Calibration!$C$3:$D$12,2,TRUE)</f>
        <v>0.05</v>
      </c>
      <c r="M14" s="9">
        <f>IFERROR(J14*K14*VLOOKUP(Input!B6,Scenarios!A:D,3,FALSE),0)</f>
        <v>536250.00000000012</v>
      </c>
      <c r="N14">
        <f>IFERROR(J14*L14*VLOOKUP(Input!B6,Scenarios!A:D,4,FALSE),0)</f>
        <v>2.1450000000000004E-2</v>
      </c>
      <c r="O14" s="9">
        <f t="shared" si="2"/>
        <v>875000</v>
      </c>
      <c r="P14" s="9">
        <f t="shared" si="3"/>
        <v>1250000</v>
      </c>
      <c r="Q14" s="9">
        <f t="shared" si="4"/>
        <v>1625000</v>
      </c>
      <c r="R14">
        <f t="shared" si="9"/>
        <v>3.4999999999999996E-2</v>
      </c>
      <c r="S14">
        <f t="shared" si="5"/>
        <v>0.05</v>
      </c>
      <c r="T14">
        <f t="shared" si="10"/>
        <v>6.5000000000000002E-2</v>
      </c>
      <c r="U14">
        <f t="shared" si="6"/>
        <v>0.30030000000000001</v>
      </c>
      <c r="V14">
        <f t="shared" si="7"/>
        <v>0.42900000000000005</v>
      </c>
      <c r="W14">
        <f t="shared" si="8"/>
        <v>0.55770000000000008</v>
      </c>
    </row>
    <row r="15" spans="1:23" x14ac:dyDescent="0.3">
      <c r="A15" s="91" t="s">
        <v>60</v>
      </c>
      <c r="B15" t="s">
        <v>61</v>
      </c>
      <c r="C15" t="s">
        <v>55</v>
      </c>
      <c r="D15">
        <v>5</v>
      </c>
      <c r="E15" s="4">
        <v>6</v>
      </c>
      <c r="F15">
        <v>5</v>
      </c>
      <c r="G15">
        <f t="shared" si="0"/>
        <v>150</v>
      </c>
      <c r="H15">
        <f t="shared" si="1"/>
        <v>0.2</v>
      </c>
      <c r="I15">
        <f>MIN(1,H15*(1 + VLOOKUP(C15,External_Data!$B$6:$C$10,2,FALSE))*Input!$B$10)</f>
        <v>0.28600000000000003</v>
      </c>
      <c r="J15">
        <f>MIN(1,H15*(1+VLOOKUP(C15,External_Data!$B$6:$C$10,2,FALSE))*Input!$B$10*VLOOKUP(Input!$B$6,Scenarios!$A$2:$D$5,2,FALSE))</f>
        <v>0.28600000000000003</v>
      </c>
      <c r="K15" s="9">
        <f>Input!$B$3*VLOOKUP(E15,Calibration!$C$3:$D$12,2,TRUE)</f>
        <v>1750000.0000000002</v>
      </c>
      <c r="L15">
        <f>VLOOKUP(E15,Calibration!$C$3:$D$12,2,TRUE)</f>
        <v>7.0000000000000007E-2</v>
      </c>
      <c r="M15" s="9">
        <f>IFERROR(J15*K15*VLOOKUP(Input!B6,Scenarios!A:D,3,FALSE),0)</f>
        <v>500500.00000000012</v>
      </c>
      <c r="N15">
        <f>IFERROR(J15*L15*VLOOKUP(Input!B6,Scenarios!A:D,4,FALSE),0)</f>
        <v>2.0020000000000003E-2</v>
      </c>
      <c r="O15" s="9">
        <f t="shared" si="2"/>
        <v>1225000</v>
      </c>
      <c r="P15" s="9">
        <f t="shared" si="3"/>
        <v>1750000.0000000002</v>
      </c>
      <c r="Q15" s="9">
        <f t="shared" si="4"/>
        <v>2275000.0000000005</v>
      </c>
      <c r="R15">
        <f t="shared" si="9"/>
        <v>4.9000000000000002E-2</v>
      </c>
      <c r="S15">
        <f t="shared" si="5"/>
        <v>7.0000000000000007E-2</v>
      </c>
      <c r="T15">
        <f t="shared" si="10"/>
        <v>9.1000000000000011E-2</v>
      </c>
      <c r="U15">
        <f t="shared" si="6"/>
        <v>0.20020000000000002</v>
      </c>
      <c r="V15">
        <f t="shared" si="7"/>
        <v>0.28600000000000003</v>
      </c>
      <c r="W15">
        <f t="shared" si="8"/>
        <v>0.37180000000000007</v>
      </c>
    </row>
    <row r="16" spans="1:23" x14ac:dyDescent="0.3">
      <c r="A16" s="91" t="s">
        <v>62</v>
      </c>
      <c r="B16" t="s">
        <v>63</v>
      </c>
      <c r="C16" t="s">
        <v>55</v>
      </c>
      <c r="D16">
        <v>5</v>
      </c>
      <c r="E16" s="4">
        <v>4</v>
      </c>
      <c r="F16">
        <v>4</v>
      </c>
      <c r="G16">
        <f t="shared" si="0"/>
        <v>80</v>
      </c>
      <c r="H16">
        <f t="shared" si="1"/>
        <v>0.2</v>
      </c>
      <c r="I16">
        <f>MIN(1,H16*(1 + VLOOKUP(C16,External_Data!$B$6:$C$10,2,FALSE))*Input!$B$10)</f>
        <v>0.28600000000000003</v>
      </c>
      <c r="J16">
        <f>MIN(1,H16*(1+VLOOKUP(C16,External_Data!$B$6:$C$10,2,FALSE))*Input!$B$10*VLOOKUP(Input!$B$6,Scenarios!$A$2:$D$5,2,FALSE))</f>
        <v>0.28600000000000003</v>
      </c>
      <c r="K16" s="9">
        <f>Input!$B$3*VLOOKUP(E16,Calibration!$C$3:$D$12,2,TRUE)</f>
        <v>750000</v>
      </c>
      <c r="L16">
        <f>VLOOKUP(E16,Calibration!$C$3:$D$12,2,TRUE)</f>
        <v>0.03</v>
      </c>
      <c r="M16" s="9">
        <f>IFERROR(J16*K16*VLOOKUP(Input!B6,Scenarios!A:D,3,FALSE),0)</f>
        <v>214500.00000000003</v>
      </c>
      <c r="N16">
        <f>IFERROR(J16*L16*VLOOKUP(Input!B6,Scenarios!A:D,4,FALSE),0)</f>
        <v>8.5800000000000008E-3</v>
      </c>
      <c r="O16" s="9">
        <f t="shared" si="2"/>
        <v>525000</v>
      </c>
      <c r="P16" s="9">
        <f t="shared" si="3"/>
        <v>750000</v>
      </c>
      <c r="Q16" s="9">
        <f t="shared" si="4"/>
        <v>975000</v>
      </c>
      <c r="R16">
        <f t="shared" si="9"/>
        <v>2.0999999999999998E-2</v>
      </c>
      <c r="S16">
        <f t="shared" si="5"/>
        <v>0.03</v>
      </c>
      <c r="T16">
        <f t="shared" si="10"/>
        <v>3.9E-2</v>
      </c>
      <c r="U16">
        <f t="shared" si="6"/>
        <v>0.20020000000000002</v>
      </c>
      <c r="V16">
        <f t="shared" si="7"/>
        <v>0.28600000000000003</v>
      </c>
      <c r="W16">
        <f t="shared" si="8"/>
        <v>0.37180000000000007</v>
      </c>
    </row>
    <row r="17" spans="1:23" x14ac:dyDescent="0.3">
      <c r="A17" s="91" t="s">
        <v>64</v>
      </c>
      <c r="B17" t="s">
        <v>65</v>
      </c>
      <c r="C17" t="s">
        <v>55</v>
      </c>
      <c r="D17">
        <v>3</v>
      </c>
      <c r="E17" s="4">
        <v>7</v>
      </c>
      <c r="F17">
        <v>6</v>
      </c>
      <c r="G17">
        <f t="shared" si="0"/>
        <v>126</v>
      </c>
      <c r="H17">
        <f t="shared" si="1"/>
        <v>0.05</v>
      </c>
      <c r="I17">
        <f>MIN(1,H17*(1 + VLOOKUP(C17,External_Data!$B$6:$C$10,2,FALSE))*Input!$B$10)</f>
        <v>7.1500000000000008E-2</v>
      </c>
      <c r="J17">
        <f>MIN(1,H17*(1+VLOOKUP(C17,External_Data!$B$6:$C$10,2,FALSE))*Input!$B$10*VLOOKUP(Input!$B$6,Scenarios!$A$2:$D$5,2,FALSE))</f>
        <v>7.1500000000000008E-2</v>
      </c>
      <c r="K17" s="9">
        <f>Input!$B$3*VLOOKUP(E17,Calibration!$C$3:$D$12,2,TRUE)</f>
        <v>2500000</v>
      </c>
      <c r="L17">
        <f>VLOOKUP(E17,Calibration!$C$3:$D$12,2,TRUE)</f>
        <v>0.1</v>
      </c>
      <c r="M17" s="9">
        <f>IFERROR(J17*K17*VLOOKUP(Input!B6,Scenarios!A:D,3,FALSE),0)</f>
        <v>178750.00000000003</v>
      </c>
      <c r="N17">
        <f>IFERROR(J17*L17*VLOOKUP(Input!B6,Scenarios!A:D,4,FALSE),0)</f>
        <v>7.150000000000001E-3</v>
      </c>
      <c r="O17" s="9">
        <f t="shared" si="2"/>
        <v>1750000</v>
      </c>
      <c r="P17" s="9">
        <f t="shared" si="3"/>
        <v>2500000</v>
      </c>
      <c r="Q17" s="9">
        <f t="shared" si="4"/>
        <v>3250000</v>
      </c>
      <c r="R17">
        <f t="shared" si="9"/>
        <v>6.9999999999999993E-2</v>
      </c>
      <c r="S17">
        <f t="shared" si="5"/>
        <v>0.1</v>
      </c>
      <c r="T17">
        <f t="shared" si="10"/>
        <v>0.13</v>
      </c>
      <c r="U17">
        <f t="shared" si="6"/>
        <v>5.0050000000000004E-2</v>
      </c>
      <c r="V17">
        <f t="shared" si="7"/>
        <v>7.1500000000000008E-2</v>
      </c>
      <c r="W17">
        <f t="shared" si="8"/>
        <v>9.2950000000000019E-2</v>
      </c>
    </row>
    <row r="18" spans="1:23" x14ac:dyDescent="0.3">
      <c r="A18" s="91" t="s">
        <v>66</v>
      </c>
      <c r="B18" t="s">
        <v>67</v>
      </c>
      <c r="C18" t="s">
        <v>68</v>
      </c>
      <c r="D18">
        <v>6</v>
      </c>
      <c r="E18" s="4">
        <v>7</v>
      </c>
      <c r="F18">
        <v>4</v>
      </c>
      <c r="G18">
        <f t="shared" si="0"/>
        <v>168</v>
      </c>
      <c r="H18">
        <f t="shared" si="1"/>
        <v>0.3</v>
      </c>
      <c r="I18">
        <f>MIN(1,H18*(1 + VLOOKUP(C18,External_Data!$B$6:$C$10,2,FALSE))*Input!$B$10)</f>
        <v>0.43680000000000002</v>
      </c>
      <c r="J18">
        <f>MIN(1,H18*(1+VLOOKUP(C18,External_Data!$B$6:$C$10,2,FALSE))*Input!$B$10*VLOOKUP(Input!$B$6,Scenarios!$A$2:$D$5,2,FALSE))</f>
        <v>0.43680000000000002</v>
      </c>
      <c r="K18" s="9">
        <f>Input!$B$3*VLOOKUP(E18,Calibration!$C$3:$D$12,2,TRUE)</f>
        <v>2500000</v>
      </c>
      <c r="L18">
        <f>VLOOKUP(E18,Calibration!$C$3:$D$12,2,TRUE)</f>
        <v>0.1</v>
      </c>
      <c r="M18" s="9">
        <f>IFERROR(J18*K18*VLOOKUP(Input!B6,Scenarios!A:D,3,FALSE),0)</f>
        <v>1092000</v>
      </c>
      <c r="N18">
        <f>IFERROR(J18*L18*VLOOKUP(Input!B6,Scenarios!A:D,4,FALSE),0)</f>
        <v>4.3680000000000004E-2</v>
      </c>
      <c r="O18" s="9">
        <f t="shared" si="2"/>
        <v>1750000</v>
      </c>
      <c r="P18" s="9">
        <f t="shared" si="3"/>
        <v>2500000</v>
      </c>
      <c r="Q18" s="9">
        <f t="shared" si="4"/>
        <v>3250000</v>
      </c>
      <c r="R18">
        <f t="shared" si="9"/>
        <v>6.9999999999999993E-2</v>
      </c>
      <c r="S18">
        <f t="shared" si="5"/>
        <v>0.1</v>
      </c>
      <c r="T18">
        <f t="shared" si="10"/>
        <v>0.13</v>
      </c>
      <c r="U18">
        <f t="shared" si="6"/>
        <v>0.30575999999999998</v>
      </c>
      <c r="V18">
        <f t="shared" si="7"/>
        <v>0.43680000000000002</v>
      </c>
      <c r="W18">
        <f t="shared" si="8"/>
        <v>0.56784000000000001</v>
      </c>
    </row>
    <row r="19" spans="1:23" x14ac:dyDescent="0.3">
      <c r="A19" s="91" t="s">
        <v>69</v>
      </c>
      <c r="B19" t="s">
        <v>70</v>
      </c>
      <c r="C19" t="s">
        <v>68</v>
      </c>
      <c r="D19">
        <v>3</v>
      </c>
      <c r="E19" s="4">
        <v>9</v>
      </c>
      <c r="F19">
        <v>6</v>
      </c>
      <c r="G19">
        <f t="shared" si="0"/>
        <v>162</v>
      </c>
      <c r="H19">
        <f t="shared" si="1"/>
        <v>0.05</v>
      </c>
      <c r="I19">
        <f>MIN(1,H19*(1 + VLOOKUP(C19,External_Data!$B$6:$C$10,2,FALSE))*Input!$B$10)</f>
        <v>7.2800000000000017E-2</v>
      </c>
      <c r="J19">
        <f>MIN(1,H19*(1+VLOOKUP(C19,External_Data!$B$6:$C$10,2,FALSE))*Input!$B$10*VLOOKUP(Input!$B$6,Scenarios!$A$2:$D$5,2,FALSE))</f>
        <v>7.2800000000000017E-2</v>
      </c>
      <c r="K19" s="9">
        <f>Input!$B$3*VLOOKUP(E19,Calibration!$C$3:$D$12,2,TRUE)</f>
        <v>3750000</v>
      </c>
      <c r="L19">
        <f>VLOOKUP(E19,Calibration!$C$3:$D$12,2,TRUE)</f>
        <v>0.15</v>
      </c>
      <c r="M19" s="9">
        <f>IFERROR(J19*K19*VLOOKUP(Input!B6,Scenarios!A:D,3,FALSE),0)</f>
        <v>273000.00000000006</v>
      </c>
      <c r="N19">
        <f>IFERROR(J19*L19*VLOOKUP(Input!B6,Scenarios!A:D,4,FALSE),0)</f>
        <v>1.0920000000000003E-2</v>
      </c>
      <c r="O19" s="9">
        <f t="shared" si="2"/>
        <v>2625000</v>
      </c>
      <c r="P19" s="9">
        <f t="shared" si="3"/>
        <v>3750000</v>
      </c>
      <c r="Q19" s="9">
        <f t="shared" si="4"/>
        <v>4875000</v>
      </c>
      <c r="R19">
        <f t="shared" si="9"/>
        <v>0.105</v>
      </c>
      <c r="S19">
        <f t="shared" si="5"/>
        <v>0.15</v>
      </c>
      <c r="T19">
        <f t="shared" si="10"/>
        <v>0.19500000000000001</v>
      </c>
      <c r="U19">
        <f t="shared" si="6"/>
        <v>5.0960000000000012E-2</v>
      </c>
      <c r="V19">
        <f t="shared" si="7"/>
        <v>7.2800000000000017E-2</v>
      </c>
      <c r="W19">
        <f t="shared" si="8"/>
        <v>9.464000000000003E-2</v>
      </c>
    </row>
    <row r="20" spans="1:23" x14ac:dyDescent="0.3">
      <c r="A20" s="91" t="s">
        <v>71</v>
      </c>
      <c r="B20" t="s">
        <v>72</v>
      </c>
      <c r="C20" t="s">
        <v>68</v>
      </c>
      <c r="D20">
        <v>5</v>
      </c>
      <c r="E20" s="4">
        <v>6</v>
      </c>
      <c r="F20">
        <v>5</v>
      </c>
      <c r="G20">
        <f t="shared" si="0"/>
        <v>150</v>
      </c>
      <c r="H20">
        <f t="shared" si="1"/>
        <v>0.2</v>
      </c>
      <c r="I20">
        <f>MIN(1,H20*(1 + VLOOKUP(C20,External_Data!$B$6:$C$10,2,FALSE))*Input!$B$10)</f>
        <v>0.29120000000000007</v>
      </c>
      <c r="J20">
        <f>MIN(1,H20*(1+VLOOKUP(C20,External_Data!$B$6:$C$10,2,FALSE))*Input!$B$10*VLOOKUP(Input!$B$6,Scenarios!$A$2:$D$5,2,FALSE))</f>
        <v>0.29120000000000007</v>
      </c>
      <c r="K20" s="9">
        <f>Input!$B$3*VLOOKUP(E20,Calibration!$C$3:$D$12,2,TRUE)</f>
        <v>1750000.0000000002</v>
      </c>
      <c r="L20">
        <f>VLOOKUP(E20,Calibration!$C$3:$D$12,2,TRUE)</f>
        <v>7.0000000000000007E-2</v>
      </c>
      <c r="M20" s="9">
        <f>IFERROR(J20*K20*VLOOKUP(Input!B6,Scenarios!A:D,3,FALSE),0)</f>
        <v>509600.00000000017</v>
      </c>
      <c r="N20">
        <f>IFERROR(J20*L20*VLOOKUP(Input!B6,Scenarios!A:D,4,FALSE),0)</f>
        <v>2.0384000000000006E-2</v>
      </c>
      <c r="O20" s="9">
        <f t="shared" si="2"/>
        <v>1225000</v>
      </c>
      <c r="P20" s="9">
        <f t="shared" si="3"/>
        <v>1750000.0000000002</v>
      </c>
      <c r="Q20" s="9">
        <f t="shared" si="4"/>
        <v>2275000.0000000005</v>
      </c>
      <c r="R20">
        <f t="shared" si="9"/>
        <v>4.9000000000000002E-2</v>
      </c>
      <c r="S20">
        <f t="shared" si="5"/>
        <v>7.0000000000000007E-2</v>
      </c>
      <c r="T20">
        <f t="shared" si="10"/>
        <v>9.1000000000000011E-2</v>
      </c>
      <c r="U20">
        <f t="shared" si="6"/>
        <v>0.20384000000000005</v>
      </c>
      <c r="V20">
        <f t="shared" si="7"/>
        <v>0.29120000000000007</v>
      </c>
      <c r="W20">
        <f t="shared" si="8"/>
        <v>0.37856000000000012</v>
      </c>
    </row>
    <row r="21" spans="1:23" x14ac:dyDescent="0.3">
      <c r="A21" s="91" t="s">
        <v>73</v>
      </c>
      <c r="B21" t="s">
        <v>74</v>
      </c>
      <c r="C21" t="s">
        <v>68</v>
      </c>
      <c r="D21">
        <v>6</v>
      </c>
      <c r="E21" s="4">
        <v>5</v>
      </c>
      <c r="F21">
        <v>5</v>
      </c>
      <c r="G21">
        <f t="shared" si="0"/>
        <v>150</v>
      </c>
      <c r="H21">
        <f t="shared" si="1"/>
        <v>0.3</v>
      </c>
      <c r="I21">
        <f>MIN(1,H21*(1 + VLOOKUP(C21,External_Data!$B$6:$C$10,2,FALSE))*Input!$B$10)</f>
        <v>0.43680000000000002</v>
      </c>
      <c r="J21">
        <f>MIN(1,H21*(1+VLOOKUP(C21,External_Data!$B$6:$C$10,2,FALSE))*Input!$B$10*VLOOKUP(Input!$B$6,Scenarios!$A$2:$D$5,2,FALSE))</f>
        <v>0.43680000000000002</v>
      </c>
      <c r="K21" s="9">
        <f>Input!$B$3*VLOOKUP(E21,Calibration!$C$3:$D$12,2,TRUE)</f>
        <v>1250000</v>
      </c>
      <c r="L21">
        <f>VLOOKUP(E21,Calibration!$C$3:$D$12,2,TRUE)</f>
        <v>0.05</v>
      </c>
      <c r="M21" s="9">
        <f>IFERROR(J21*K21*VLOOKUP(Input!B6,Scenarios!A:D,3,FALSE),0)</f>
        <v>546000</v>
      </c>
      <c r="N21">
        <f>IFERROR(J21*L21*VLOOKUP(Input!B6,Scenarios!A:D,4,FALSE),0)</f>
        <v>2.1840000000000002E-2</v>
      </c>
      <c r="O21" s="9">
        <f t="shared" si="2"/>
        <v>875000</v>
      </c>
      <c r="P21" s="9">
        <f t="shared" si="3"/>
        <v>1250000</v>
      </c>
      <c r="Q21" s="9">
        <f t="shared" si="4"/>
        <v>1625000</v>
      </c>
      <c r="R21">
        <f t="shared" si="9"/>
        <v>3.4999999999999996E-2</v>
      </c>
      <c r="S21">
        <f t="shared" si="5"/>
        <v>0.05</v>
      </c>
      <c r="T21">
        <f t="shared" si="10"/>
        <v>6.5000000000000002E-2</v>
      </c>
      <c r="U21">
        <f t="shared" si="6"/>
        <v>0.30575999999999998</v>
      </c>
      <c r="V21">
        <f t="shared" si="7"/>
        <v>0.43680000000000002</v>
      </c>
      <c r="W21">
        <f t="shared" si="8"/>
        <v>0.56784000000000001</v>
      </c>
    </row>
    <row r="22" spans="1:23" x14ac:dyDescent="0.3">
      <c r="A22" s="91" t="s">
        <v>75</v>
      </c>
      <c r="B22" t="s">
        <v>76</v>
      </c>
      <c r="C22" t="s">
        <v>68</v>
      </c>
      <c r="D22">
        <v>5</v>
      </c>
      <c r="E22" s="4">
        <v>7</v>
      </c>
      <c r="F22">
        <v>4</v>
      </c>
      <c r="G22">
        <f t="shared" si="0"/>
        <v>140</v>
      </c>
      <c r="H22">
        <f t="shared" si="1"/>
        <v>0.2</v>
      </c>
      <c r="I22">
        <f>MIN(1,H22*(1 + VLOOKUP(C22,External_Data!$B$6:$C$10,2,FALSE))*Input!$B$10)</f>
        <v>0.29120000000000007</v>
      </c>
      <c r="J22">
        <f>MIN(1,H22*(1+VLOOKUP(C22,External_Data!$B$6:$C$10,2,FALSE))*Input!$B$10*VLOOKUP(Input!$B$6,Scenarios!$A$2:$D$5,2,FALSE))</f>
        <v>0.29120000000000007</v>
      </c>
      <c r="K22" s="9">
        <f>Input!$B$3*VLOOKUP(E22,Calibration!$C$3:$D$12,2,TRUE)</f>
        <v>2500000</v>
      </c>
      <c r="L22">
        <f>VLOOKUP(E22,Calibration!$C$3:$D$12,2,TRUE)</f>
        <v>0.1</v>
      </c>
      <c r="M22" s="9">
        <f>IFERROR(J22*K22*VLOOKUP(Input!B6,Scenarios!A:D,3,FALSE),0)</f>
        <v>728000.00000000023</v>
      </c>
      <c r="N22">
        <f>IFERROR(J22*L22*VLOOKUP(Input!B6,Scenarios!A:D,4,FALSE),0)</f>
        <v>2.9120000000000007E-2</v>
      </c>
      <c r="O22" s="9">
        <f t="shared" si="2"/>
        <v>1750000</v>
      </c>
      <c r="P22" s="9">
        <f t="shared" si="3"/>
        <v>2500000</v>
      </c>
      <c r="Q22" s="9">
        <f t="shared" si="4"/>
        <v>3250000</v>
      </c>
      <c r="R22">
        <f t="shared" si="9"/>
        <v>6.9999999999999993E-2</v>
      </c>
      <c r="S22">
        <f t="shared" si="5"/>
        <v>0.1</v>
      </c>
      <c r="T22">
        <f t="shared" si="10"/>
        <v>0.13</v>
      </c>
      <c r="U22">
        <f t="shared" si="6"/>
        <v>0.20384000000000005</v>
      </c>
      <c r="V22">
        <f t="shared" si="7"/>
        <v>0.29120000000000007</v>
      </c>
      <c r="W22">
        <f t="shared" si="8"/>
        <v>0.37856000000000012</v>
      </c>
    </row>
    <row r="23" spans="1:23" x14ac:dyDescent="0.3">
      <c r="A23" s="91" t="s">
        <v>77</v>
      </c>
      <c r="B23" t="s">
        <v>78</v>
      </c>
      <c r="C23" t="s">
        <v>148</v>
      </c>
      <c r="D23">
        <v>6</v>
      </c>
      <c r="E23" s="4">
        <v>8</v>
      </c>
      <c r="F23">
        <v>4</v>
      </c>
      <c r="G23">
        <f t="shared" si="0"/>
        <v>192</v>
      </c>
      <c r="H23">
        <f t="shared" si="1"/>
        <v>0.3</v>
      </c>
      <c r="I23">
        <f>MIN(1,H23*(1 + VLOOKUP(C23,External_Data!$B$6:$C$10,2,FALSE))*Input!$B$10)</f>
        <v>0.39</v>
      </c>
      <c r="J23">
        <f>MIN(1,H23*(1+VLOOKUP(C23,External_Data!$B$6:$C$10,2,FALSE))*Input!$B$10*VLOOKUP(Input!$B$6,Scenarios!$A$2:$D$5,2,FALSE))</f>
        <v>0.39</v>
      </c>
      <c r="K23" s="9">
        <f>Input!$B$3*VLOOKUP(E23,Calibration!$C$3:$D$12,2,TRUE)</f>
        <v>3125000</v>
      </c>
      <c r="L23">
        <f>VLOOKUP(E23,Calibration!$C$3:$D$12,2,TRUE)</f>
        <v>0.125</v>
      </c>
      <c r="M23" s="9">
        <f>IFERROR(J23*K23*VLOOKUP(Input!B6,Scenarios!A:D,3,FALSE),0)</f>
        <v>1218750</v>
      </c>
      <c r="N23">
        <f>IFERROR(J23*L23*VLOOKUP(Input!B6,Scenarios!A:D,4,FALSE),0)</f>
        <v>4.8750000000000002E-2</v>
      </c>
      <c r="O23" s="9">
        <f t="shared" si="2"/>
        <v>2187500</v>
      </c>
      <c r="P23" s="9">
        <f t="shared" si="3"/>
        <v>3125000</v>
      </c>
      <c r="Q23" s="9">
        <f t="shared" si="4"/>
        <v>4062500</v>
      </c>
      <c r="R23">
        <f t="shared" si="9"/>
        <v>8.7499999999999994E-2</v>
      </c>
      <c r="S23">
        <f t="shared" si="5"/>
        <v>0.125</v>
      </c>
      <c r="T23">
        <f t="shared" si="10"/>
        <v>0.16250000000000001</v>
      </c>
      <c r="U23">
        <f t="shared" si="6"/>
        <v>0.27299999999999996</v>
      </c>
      <c r="V23">
        <f t="shared" si="7"/>
        <v>0.39</v>
      </c>
      <c r="W23">
        <f t="shared" si="8"/>
        <v>0.50700000000000001</v>
      </c>
    </row>
    <row r="24" spans="1:23" x14ac:dyDescent="0.3">
      <c r="A24" s="91" t="s">
        <v>79</v>
      </c>
      <c r="B24" t="s">
        <v>80</v>
      </c>
      <c r="C24" t="s">
        <v>148</v>
      </c>
      <c r="D24">
        <v>7</v>
      </c>
      <c r="E24" s="4">
        <v>7</v>
      </c>
      <c r="F24">
        <v>5</v>
      </c>
      <c r="G24">
        <f t="shared" si="0"/>
        <v>245</v>
      </c>
      <c r="H24">
        <f t="shared" si="1"/>
        <v>0.45</v>
      </c>
      <c r="I24">
        <f>MIN(1,H24*(1 + VLOOKUP(C24,External_Data!$B$6:$C$10,2,FALSE))*Input!$B$10)</f>
        <v>0.58500000000000008</v>
      </c>
      <c r="J24">
        <f>MIN(1,H24*(1+VLOOKUP(C24,External_Data!$B$6:$C$10,2,FALSE))*Input!$B$10*VLOOKUP(Input!$B$6,Scenarios!$A$2:$D$5,2,FALSE))</f>
        <v>0.58500000000000008</v>
      </c>
      <c r="K24" s="9">
        <f>Input!$B$3*VLOOKUP(E24,Calibration!$C$3:$D$12,2,TRUE)</f>
        <v>2500000</v>
      </c>
      <c r="L24">
        <f>VLOOKUP(E24,Calibration!$C$3:$D$12,2,TRUE)</f>
        <v>0.1</v>
      </c>
      <c r="M24" s="9">
        <f>IFERROR(J24*K24*VLOOKUP(Input!B6,Scenarios!A:D,3,FALSE),0)</f>
        <v>1462500.0000000002</v>
      </c>
      <c r="N24">
        <f>IFERROR(J24*L24*VLOOKUP(Input!B6,Scenarios!A:D,4,FALSE),0)</f>
        <v>5.850000000000001E-2</v>
      </c>
      <c r="O24" s="9">
        <f t="shared" si="2"/>
        <v>1750000</v>
      </c>
      <c r="P24" s="9">
        <f t="shared" si="3"/>
        <v>2500000</v>
      </c>
      <c r="Q24" s="9">
        <f t="shared" si="4"/>
        <v>3250000</v>
      </c>
      <c r="R24">
        <f t="shared" si="9"/>
        <v>6.9999999999999993E-2</v>
      </c>
      <c r="S24">
        <f t="shared" si="5"/>
        <v>0.1</v>
      </c>
      <c r="T24">
        <f t="shared" si="10"/>
        <v>0.13</v>
      </c>
      <c r="U24">
        <f t="shared" si="6"/>
        <v>0.40950000000000003</v>
      </c>
      <c r="V24">
        <f t="shared" si="7"/>
        <v>0.58500000000000008</v>
      </c>
      <c r="W24">
        <f t="shared" si="8"/>
        <v>0.76050000000000018</v>
      </c>
    </row>
    <row r="25" spans="1:23" x14ac:dyDescent="0.3">
      <c r="A25" s="91" t="s">
        <v>81</v>
      </c>
      <c r="B25" t="s">
        <v>82</v>
      </c>
      <c r="C25" t="s">
        <v>148</v>
      </c>
      <c r="D25">
        <v>6</v>
      </c>
      <c r="E25" s="4">
        <v>7</v>
      </c>
      <c r="F25">
        <v>5</v>
      </c>
      <c r="G25">
        <f t="shared" si="0"/>
        <v>210</v>
      </c>
      <c r="H25">
        <f t="shared" si="1"/>
        <v>0.3</v>
      </c>
      <c r="I25">
        <f>MIN(1,H25*(1 + VLOOKUP(C25,External_Data!$B$6:$C$10,2,FALSE))*Input!$B$10)</f>
        <v>0.39</v>
      </c>
      <c r="J25">
        <f>MIN(1,H25*(1+VLOOKUP(C25,External_Data!$B$6:$C$10,2,FALSE))*Input!$B$10*VLOOKUP(Input!$B$6,Scenarios!$A$2:$D$5,2,FALSE))</f>
        <v>0.39</v>
      </c>
      <c r="K25" s="9">
        <f>Input!$B$3*VLOOKUP(E25,Calibration!$C$3:$D$12,2,TRUE)</f>
        <v>2500000</v>
      </c>
      <c r="L25">
        <f>VLOOKUP(E25,Calibration!$C$3:$D$12,2,TRUE)</f>
        <v>0.1</v>
      </c>
      <c r="M25" s="9">
        <f>IFERROR(J25*K25*VLOOKUP(Input!B6,Scenarios!A:D,3,FALSE),0)</f>
        <v>975000</v>
      </c>
      <c r="N25">
        <f>IFERROR(J25*L25*VLOOKUP(Input!B6,Scenarios!A:D,4,FALSE),0)</f>
        <v>3.9000000000000007E-2</v>
      </c>
      <c r="O25" s="9">
        <f t="shared" si="2"/>
        <v>1750000</v>
      </c>
      <c r="P25" s="9">
        <f t="shared" si="3"/>
        <v>2500000</v>
      </c>
      <c r="Q25" s="9">
        <f t="shared" si="4"/>
        <v>3250000</v>
      </c>
      <c r="R25">
        <f t="shared" si="9"/>
        <v>6.9999999999999993E-2</v>
      </c>
      <c r="S25">
        <f t="shared" si="5"/>
        <v>0.1</v>
      </c>
      <c r="T25">
        <f t="shared" si="10"/>
        <v>0.13</v>
      </c>
      <c r="U25">
        <f t="shared" si="6"/>
        <v>0.27299999999999996</v>
      </c>
      <c r="V25">
        <f t="shared" si="7"/>
        <v>0.39</v>
      </c>
      <c r="W25">
        <f t="shared" si="8"/>
        <v>0.50700000000000001</v>
      </c>
    </row>
    <row r="26" spans="1:23" x14ac:dyDescent="0.3">
      <c r="A26" s="91" t="s">
        <v>83</v>
      </c>
      <c r="B26" t="s">
        <v>84</v>
      </c>
      <c r="C26" t="s">
        <v>148</v>
      </c>
      <c r="D26">
        <v>5</v>
      </c>
      <c r="E26" s="4">
        <v>6</v>
      </c>
      <c r="F26">
        <v>4</v>
      </c>
      <c r="G26">
        <f t="shared" si="0"/>
        <v>120</v>
      </c>
      <c r="H26">
        <f t="shared" si="1"/>
        <v>0.2</v>
      </c>
      <c r="I26">
        <f>MIN(1,H26*(1 + VLOOKUP(C26,External_Data!$B$6:$C$10,2,FALSE))*Input!$B$10)</f>
        <v>0.26</v>
      </c>
      <c r="J26">
        <f>MIN(1,H26*(1+VLOOKUP(C26,External_Data!$B$6:$C$10,2,FALSE))*Input!$B$10*VLOOKUP(Input!$B$6,Scenarios!$A$2:$D$5,2,FALSE))</f>
        <v>0.26</v>
      </c>
      <c r="K26" s="9">
        <f>Input!$B$3*VLOOKUP(E26,Calibration!$C$3:$D$12,2,TRUE)</f>
        <v>1750000.0000000002</v>
      </c>
      <c r="L26">
        <f>VLOOKUP(E26,Calibration!$C$3:$D$12,2,TRUE)</f>
        <v>7.0000000000000007E-2</v>
      </c>
      <c r="M26" s="9">
        <f>IFERROR(J26*K26*VLOOKUP(Input!B6,Scenarios!A:D,3,FALSE),0)</f>
        <v>455000.00000000006</v>
      </c>
      <c r="N26">
        <f>IFERROR(J26*L26*VLOOKUP(Input!B6,Scenarios!A:D,4,FALSE),0)</f>
        <v>1.8200000000000001E-2</v>
      </c>
      <c r="O26" s="9">
        <f t="shared" si="2"/>
        <v>1225000</v>
      </c>
      <c r="P26" s="9">
        <f t="shared" si="3"/>
        <v>1750000.0000000002</v>
      </c>
      <c r="Q26" s="9">
        <f t="shared" si="4"/>
        <v>2275000.0000000005</v>
      </c>
      <c r="R26">
        <f t="shared" si="9"/>
        <v>4.9000000000000002E-2</v>
      </c>
      <c r="S26">
        <f t="shared" si="5"/>
        <v>7.0000000000000007E-2</v>
      </c>
      <c r="T26">
        <f t="shared" si="10"/>
        <v>9.1000000000000011E-2</v>
      </c>
      <c r="U26">
        <f t="shared" si="6"/>
        <v>0.182</v>
      </c>
      <c r="V26">
        <f t="shared" si="7"/>
        <v>0.26</v>
      </c>
      <c r="W26">
        <f t="shared" si="8"/>
        <v>0.33800000000000002</v>
      </c>
    </row>
    <row r="27" spans="1:23" x14ac:dyDescent="0.3">
      <c r="A27" s="91" t="s">
        <v>85</v>
      </c>
      <c r="B27" t="s">
        <v>86</v>
      </c>
      <c r="C27" t="s">
        <v>148</v>
      </c>
      <c r="D27">
        <v>6</v>
      </c>
      <c r="E27" s="4">
        <v>6</v>
      </c>
      <c r="F27">
        <v>5</v>
      </c>
      <c r="G27">
        <f t="shared" si="0"/>
        <v>180</v>
      </c>
      <c r="H27">
        <f t="shared" si="1"/>
        <v>0.3</v>
      </c>
      <c r="I27">
        <f>MIN(1,H27*(1 + VLOOKUP(C27,External_Data!$B$6:$C$10,2,FALSE))*Input!$B$10)</f>
        <v>0.39</v>
      </c>
      <c r="J27">
        <f>MIN(1,H27*(1+VLOOKUP(C27,External_Data!$B$6:$C$10,2,FALSE))*Input!$B$10*VLOOKUP(Input!$B$6,Scenarios!$A$2:$D$5,2,FALSE))</f>
        <v>0.39</v>
      </c>
      <c r="K27" s="9">
        <f>Input!$B$3*VLOOKUP(E27,Calibration!$C$3:$D$12,2,TRUE)</f>
        <v>1750000.0000000002</v>
      </c>
      <c r="L27">
        <f>VLOOKUP(E27,Calibration!$C$3:$D$12,2,TRUE)</f>
        <v>7.0000000000000007E-2</v>
      </c>
      <c r="M27" s="9">
        <f>IFERROR(J27*K27*VLOOKUP(Input!B6,Scenarios!A:D,3,FALSE),0)</f>
        <v>682500.00000000012</v>
      </c>
      <c r="N27">
        <f>IFERROR(J27*L27*VLOOKUP(Input!B6,Scenarios!A:D,4,FALSE),0)</f>
        <v>2.7300000000000005E-2</v>
      </c>
      <c r="O27" s="9">
        <f t="shared" si="2"/>
        <v>1225000</v>
      </c>
      <c r="P27" s="9">
        <f t="shared" si="3"/>
        <v>1750000.0000000002</v>
      </c>
      <c r="Q27" s="9">
        <f t="shared" si="4"/>
        <v>2275000.0000000005</v>
      </c>
      <c r="R27">
        <f t="shared" si="9"/>
        <v>4.9000000000000002E-2</v>
      </c>
      <c r="S27">
        <f t="shared" si="5"/>
        <v>7.0000000000000007E-2</v>
      </c>
      <c r="T27">
        <f t="shared" si="10"/>
        <v>9.1000000000000011E-2</v>
      </c>
      <c r="U27">
        <f t="shared" si="6"/>
        <v>0.27299999999999996</v>
      </c>
      <c r="V27">
        <f t="shared" si="7"/>
        <v>0.39</v>
      </c>
      <c r="W27">
        <f t="shared" si="8"/>
        <v>0.50700000000000001</v>
      </c>
    </row>
    <row r="28" spans="1:23" x14ac:dyDescent="0.3">
      <c r="A28" s="91" t="s">
        <v>87</v>
      </c>
      <c r="B28" t="s">
        <v>88</v>
      </c>
      <c r="C28" t="s">
        <v>148</v>
      </c>
      <c r="D28">
        <v>5</v>
      </c>
      <c r="E28" s="4">
        <v>7</v>
      </c>
      <c r="F28">
        <v>6</v>
      </c>
      <c r="G28">
        <f t="shared" si="0"/>
        <v>210</v>
      </c>
      <c r="H28">
        <f t="shared" si="1"/>
        <v>0.2</v>
      </c>
      <c r="I28">
        <f>MIN(1,H28*(1 + VLOOKUP(C28,External_Data!$B$6:$C$10,2,FALSE))*Input!$B$10)</f>
        <v>0.26</v>
      </c>
      <c r="J28">
        <f>MIN(1,H28*(1+VLOOKUP(C28,External_Data!$B$6:$C$10,2,FALSE))*Input!$B$10*VLOOKUP(Input!$B$6,Scenarios!$A$2:$D$5,2,FALSE))</f>
        <v>0.26</v>
      </c>
      <c r="K28" s="9">
        <f>Input!$B$3*VLOOKUP(E28,Calibration!$C$3:$D$12,2,TRUE)</f>
        <v>2500000</v>
      </c>
      <c r="L28">
        <f>VLOOKUP(E28,Calibration!$C$3:$D$12,2,TRUE)</f>
        <v>0.1</v>
      </c>
      <c r="M28" s="9">
        <f>IFERROR(J28*K28*VLOOKUP(Input!B6,Scenarios!A:D,3,FALSE),0)</f>
        <v>650000</v>
      </c>
      <c r="N28">
        <f>IFERROR(J28*L28*VLOOKUP(Input!B6,Scenarios!A:D,4,FALSE),0)</f>
        <v>2.6000000000000002E-2</v>
      </c>
      <c r="O28" s="9">
        <f t="shared" si="2"/>
        <v>1750000</v>
      </c>
      <c r="P28" s="9">
        <f t="shared" si="3"/>
        <v>2500000</v>
      </c>
      <c r="Q28" s="9">
        <f t="shared" si="4"/>
        <v>3250000</v>
      </c>
      <c r="R28">
        <f t="shared" si="9"/>
        <v>6.9999999999999993E-2</v>
      </c>
      <c r="S28">
        <f t="shared" si="5"/>
        <v>0.1</v>
      </c>
      <c r="T28">
        <f t="shared" si="10"/>
        <v>0.13</v>
      </c>
      <c r="U28">
        <f t="shared" si="6"/>
        <v>0.182</v>
      </c>
      <c r="V28">
        <f t="shared" si="7"/>
        <v>0.26</v>
      </c>
      <c r="W28">
        <f t="shared" si="8"/>
        <v>0.33800000000000002</v>
      </c>
    </row>
    <row r="29" spans="1:23" x14ac:dyDescent="0.3">
      <c r="A29" s="91" t="s">
        <v>89</v>
      </c>
      <c r="B29" t="s">
        <v>90</v>
      </c>
      <c r="C29" t="s">
        <v>91</v>
      </c>
      <c r="D29">
        <v>5</v>
      </c>
      <c r="E29" s="4">
        <v>7</v>
      </c>
      <c r="F29">
        <v>6</v>
      </c>
      <c r="G29">
        <f t="shared" si="0"/>
        <v>210</v>
      </c>
      <c r="H29">
        <f t="shared" si="1"/>
        <v>0.2</v>
      </c>
      <c r="I29">
        <f>MIN(1,H29*(1 + VLOOKUP(C29,External_Data!$B$6:$C$10,2,FALSE))*Input!$B$10)</f>
        <v>0.29899999999999999</v>
      </c>
      <c r="J29">
        <f>MIN(1,H29*(1+VLOOKUP(C29,External_Data!$B$6:$C$10,2,FALSE))*Input!$B$10*VLOOKUP(Input!$B$6,Scenarios!$A$2:$D$5,2,FALSE))</f>
        <v>0.29899999999999999</v>
      </c>
      <c r="K29" s="9">
        <f>Input!$B$3*VLOOKUP(E29,Calibration!$C$3:$D$12,2,TRUE)</f>
        <v>2500000</v>
      </c>
      <c r="L29">
        <f>VLOOKUP(E29,Calibration!$C$3:$D$12,2,TRUE)</f>
        <v>0.1</v>
      </c>
      <c r="M29" s="9">
        <f>IFERROR(J29*K29*VLOOKUP(Input!B6,Scenarios!A:D,3,FALSE),0)</f>
        <v>747500</v>
      </c>
      <c r="N29">
        <f>IFERROR(J29*L29*VLOOKUP(Input!B6,Scenarios!A:D,4,FALSE),0)</f>
        <v>2.9899999999999999E-2</v>
      </c>
      <c r="O29" s="9">
        <f t="shared" si="2"/>
        <v>1750000</v>
      </c>
      <c r="P29" s="9">
        <f t="shared" si="3"/>
        <v>2500000</v>
      </c>
      <c r="Q29" s="9">
        <f t="shared" si="4"/>
        <v>3250000</v>
      </c>
      <c r="R29">
        <f t="shared" si="9"/>
        <v>6.9999999999999993E-2</v>
      </c>
      <c r="S29">
        <f t="shared" si="5"/>
        <v>0.1</v>
      </c>
      <c r="T29">
        <f t="shared" si="10"/>
        <v>0.13</v>
      </c>
      <c r="U29">
        <f t="shared" si="6"/>
        <v>0.20929999999999999</v>
      </c>
      <c r="V29">
        <f t="shared" si="7"/>
        <v>0.29899999999999999</v>
      </c>
      <c r="W29">
        <f t="shared" si="8"/>
        <v>0.38869999999999999</v>
      </c>
    </row>
    <row r="30" spans="1:23" x14ac:dyDescent="0.3">
      <c r="A30" s="91" t="s">
        <v>92</v>
      </c>
      <c r="B30" t="s">
        <v>93</v>
      </c>
      <c r="C30" t="s">
        <v>91</v>
      </c>
      <c r="D30">
        <v>4</v>
      </c>
      <c r="E30" s="4">
        <v>8</v>
      </c>
      <c r="F30">
        <v>6</v>
      </c>
      <c r="G30">
        <f t="shared" si="0"/>
        <v>192</v>
      </c>
      <c r="H30">
        <f t="shared" si="1"/>
        <v>0.1</v>
      </c>
      <c r="I30">
        <f>MIN(1,H30*(1 + VLOOKUP(C30,External_Data!$B$6:$C$10,2,FALSE))*Input!$B$10)</f>
        <v>0.14949999999999999</v>
      </c>
      <c r="J30">
        <f>MIN(1,H30*(1+VLOOKUP(C30,External_Data!$B$6:$C$10,2,FALSE))*Input!$B$10*VLOOKUP(Input!$B$6,Scenarios!$A$2:$D$5,2,FALSE))</f>
        <v>0.14949999999999999</v>
      </c>
      <c r="K30" s="9">
        <f>Input!$B$3*VLOOKUP(E30,Calibration!$C$3:$D$12,2,TRUE)</f>
        <v>3125000</v>
      </c>
      <c r="L30">
        <f>VLOOKUP(E30,Calibration!$C$3:$D$12,2,TRUE)</f>
        <v>0.125</v>
      </c>
      <c r="M30" s="9">
        <f>IFERROR(J30*K30*VLOOKUP(Input!B6,Scenarios!A:D,3,FALSE),0)</f>
        <v>467187.5</v>
      </c>
      <c r="N30">
        <f>IFERROR(J30*L30*VLOOKUP(Input!B6,Scenarios!A:D,4,FALSE),0)</f>
        <v>1.8687499999999999E-2</v>
      </c>
      <c r="O30" s="9">
        <f t="shared" si="2"/>
        <v>2187500</v>
      </c>
      <c r="P30" s="9">
        <f t="shared" si="3"/>
        <v>3125000</v>
      </c>
      <c r="Q30" s="9">
        <f t="shared" si="4"/>
        <v>4062500</v>
      </c>
      <c r="R30">
        <f t="shared" si="9"/>
        <v>8.7499999999999994E-2</v>
      </c>
      <c r="S30">
        <f t="shared" si="5"/>
        <v>0.125</v>
      </c>
      <c r="T30">
        <f t="shared" si="10"/>
        <v>0.16250000000000001</v>
      </c>
      <c r="U30">
        <f t="shared" si="6"/>
        <v>0.10464999999999999</v>
      </c>
      <c r="V30">
        <f t="shared" si="7"/>
        <v>0.14949999999999999</v>
      </c>
      <c r="W30">
        <f t="shared" si="8"/>
        <v>0.19434999999999999</v>
      </c>
    </row>
    <row r="31" spans="1:23" x14ac:dyDescent="0.3">
      <c r="A31" s="91" t="s">
        <v>94</v>
      </c>
      <c r="B31" t="s">
        <v>95</v>
      </c>
      <c r="C31" t="s">
        <v>91</v>
      </c>
      <c r="D31">
        <v>6</v>
      </c>
      <c r="E31" s="4">
        <v>6</v>
      </c>
      <c r="F31">
        <v>5</v>
      </c>
      <c r="G31">
        <f t="shared" si="0"/>
        <v>180</v>
      </c>
      <c r="H31">
        <f t="shared" si="1"/>
        <v>0.3</v>
      </c>
      <c r="I31">
        <f>MIN(1,H31*(1 + VLOOKUP(C31,External_Data!$B$6:$C$10,2,FALSE))*Input!$B$10)</f>
        <v>0.44849999999999995</v>
      </c>
      <c r="J31">
        <f>MIN(1,H31*(1+VLOOKUP(C31,External_Data!$B$6:$C$10,2,FALSE))*Input!$B$10*VLOOKUP(Input!$B$6,Scenarios!$A$2:$D$5,2,FALSE))</f>
        <v>0.44849999999999995</v>
      </c>
      <c r="K31" s="9">
        <f>Input!$B$3*VLOOKUP(E31,Calibration!$C$3:$D$12,2,TRUE)</f>
        <v>1750000.0000000002</v>
      </c>
      <c r="L31">
        <f>VLOOKUP(E31,Calibration!$C$3:$D$12,2,TRUE)</f>
        <v>7.0000000000000007E-2</v>
      </c>
      <c r="M31" s="9">
        <f>IFERROR(J31*K31*VLOOKUP(Input!B6,Scenarios!A:D,3,FALSE),0)</f>
        <v>784875</v>
      </c>
      <c r="N31">
        <f>IFERROR(J31*L31*VLOOKUP(Input!B6,Scenarios!A:D,4,FALSE),0)</f>
        <v>3.1394999999999999E-2</v>
      </c>
      <c r="O31" s="9">
        <f t="shared" si="2"/>
        <v>1225000</v>
      </c>
      <c r="P31" s="9">
        <f t="shared" si="3"/>
        <v>1750000.0000000002</v>
      </c>
      <c r="Q31" s="9">
        <f t="shared" si="4"/>
        <v>2275000.0000000005</v>
      </c>
      <c r="R31">
        <f t="shared" si="9"/>
        <v>4.9000000000000002E-2</v>
      </c>
      <c r="S31">
        <f t="shared" si="5"/>
        <v>7.0000000000000007E-2</v>
      </c>
      <c r="T31">
        <f t="shared" si="10"/>
        <v>9.1000000000000011E-2</v>
      </c>
      <c r="U31">
        <f t="shared" si="6"/>
        <v>0.31394999999999995</v>
      </c>
      <c r="V31">
        <f t="shared" si="7"/>
        <v>0.44849999999999995</v>
      </c>
      <c r="W31">
        <f t="shared" si="8"/>
        <v>0.58304999999999996</v>
      </c>
    </row>
    <row r="32" spans="1:23" x14ac:dyDescent="0.3">
      <c r="A32" s="91" t="s">
        <v>96</v>
      </c>
      <c r="B32" t="s">
        <v>97</v>
      </c>
      <c r="C32" t="s">
        <v>91</v>
      </c>
      <c r="D32">
        <v>5</v>
      </c>
      <c r="E32" s="4">
        <v>7</v>
      </c>
      <c r="F32">
        <v>5</v>
      </c>
      <c r="G32">
        <f t="shared" si="0"/>
        <v>175</v>
      </c>
      <c r="H32">
        <f t="shared" si="1"/>
        <v>0.2</v>
      </c>
      <c r="I32">
        <f>MIN(1,H32*(1 + VLOOKUP(C32,External_Data!$B$6:$C$10,2,FALSE))*Input!$B$10)</f>
        <v>0.29899999999999999</v>
      </c>
      <c r="J32">
        <f>MIN(1,H32*(1+VLOOKUP(C32,External_Data!$B$6:$C$10,2,FALSE))*Input!$B$10*VLOOKUP(Input!$B$6,Scenarios!$A$2:$D$5,2,FALSE))</f>
        <v>0.29899999999999999</v>
      </c>
      <c r="K32" s="9">
        <f>Input!$B$3*VLOOKUP(E32,Calibration!$C$3:$D$12,2,TRUE)</f>
        <v>2500000</v>
      </c>
      <c r="L32">
        <f>VLOOKUP(E32,Calibration!$C$3:$D$12,2,TRUE)</f>
        <v>0.1</v>
      </c>
      <c r="M32" s="9">
        <f>IFERROR(J32*K32*VLOOKUP(Input!B6,Scenarios!A:D,3,FALSE),0)</f>
        <v>747500</v>
      </c>
      <c r="N32">
        <f>IFERROR(J32*L32*VLOOKUP(Input!B6,Scenarios!A:D,4,FALSE),0)</f>
        <v>2.9899999999999999E-2</v>
      </c>
      <c r="O32" s="9">
        <f t="shared" si="2"/>
        <v>1750000</v>
      </c>
      <c r="P32" s="9">
        <f t="shared" si="3"/>
        <v>2500000</v>
      </c>
      <c r="Q32" s="9">
        <f t="shared" si="4"/>
        <v>3250000</v>
      </c>
      <c r="R32">
        <f t="shared" si="9"/>
        <v>6.9999999999999993E-2</v>
      </c>
      <c r="S32">
        <f t="shared" si="5"/>
        <v>0.1</v>
      </c>
      <c r="T32">
        <f t="shared" si="10"/>
        <v>0.13</v>
      </c>
      <c r="U32">
        <f t="shared" si="6"/>
        <v>0.20929999999999999</v>
      </c>
      <c r="V32">
        <f t="shared" si="7"/>
        <v>0.29899999999999999</v>
      </c>
      <c r="W32">
        <f t="shared" si="8"/>
        <v>0.38869999999999999</v>
      </c>
    </row>
    <row r="33" spans="1:23" x14ac:dyDescent="0.3">
      <c r="A33" s="91" t="s">
        <v>98</v>
      </c>
      <c r="B33" t="s">
        <v>99</v>
      </c>
      <c r="C33" t="s">
        <v>91</v>
      </c>
      <c r="D33">
        <v>7</v>
      </c>
      <c r="E33" s="4">
        <v>6</v>
      </c>
      <c r="F33">
        <v>4</v>
      </c>
      <c r="G33">
        <f t="shared" si="0"/>
        <v>168</v>
      </c>
      <c r="H33">
        <f t="shared" si="1"/>
        <v>0.45</v>
      </c>
      <c r="I33">
        <f>MIN(1,H33*(1 + VLOOKUP(C33,External_Data!$B$6:$C$10,2,FALSE))*Input!$B$10)</f>
        <v>0.67274999999999996</v>
      </c>
      <c r="J33">
        <f>MIN(1,H33*(1+VLOOKUP(C33,External_Data!$B$6:$C$10,2,FALSE))*Input!$B$10*VLOOKUP(Input!$B$6,Scenarios!$A$2:$D$5,2,FALSE))</f>
        <v>0.67274999999999996</v>
      </c>
      <c r="K33" s="9">
        <f>Input!$B$3*VLOOKUP(E33,Calibration!$C$3:$D$12,2,TRUE)</f>
        <v>1750000.0000000002</v>
      </c>
      <c r="L33">
        <f>VLOOKUP(E33,Calibration!$C$3:$D$12,2,TRUE)</f>
        <v>7.0000000000000007E-2</v>
      </c>
      <c r="M33" s="9">
        <f>IFERROR(J33*K33*VLOOKUP(Input!B6,Scenarios!A:D,3,FALSE),0)</f>
        <v>1177312.5</v>
      </c>
      <c r="N33">
        <f>IFERROR(J33*L33*VLOOKUP(Input!B6,Scenarios!A:D,4,FALSE),0)</f>
        <v>4.7092500000000002E-2</v>
      </c>
      <c r="O33" s="9">
        <f t="shared" si="2"/>
        <v>1225000</v>
      </c>
      <c r="P33" s="9">
        <f t="shared" si="3"/>
        <v>1750000.0000000002</v>
      </c>
      <c r="Q33" s="9">
        <f t="shared" si="4"/>
        <v>2275000.0000000005</v>
      </c>
      <c r="R33">
        <f t="shared" si="9"/>
        <v>4.9000000000000002E-2</v>
      </c>
      <c r="S33">
        <f t="shared" si="5"/>
        <v>7.0000000000000007E-2</v>
      </c>
      <c r="T33">
        <f t="shared" si="10"/>
        <v>9.1000000000000011E-2</v>
      </c>
      <c r="U33">
        <f t="shared" si="6"/>
        <v>0.47092499999999993</v>
      </c>
      <c r="V33">
        <f t="shared" si="7"/>
        <v>0.67274999999999996</v>
      </c>
      <c r="W33">
        <f t="shared" si="8"/>
        <v>0.87457499999999999</v>
      </c>
    </row>
    <row r="34" spans="1:23" x14ac:dyDescent="0.3">
      <c r="A34" s="91" t="s">
        <v>100</v>
      </c>
      <c r="B34" t="s">
        <v>101</v>
      </c>
      <c r="C34" t="s">
        <v>91</v>
      </c>
      <c r="D34">
        <v>6</v>
      </c>
      <c r="E34" s="4">
        <v>8</v>
      </c>
      <c r="F34">
        <v>5</v>
      </c>
      <c r="G34">
        <f t="shared" si="0"/>
        <v>240</v>
      </c>
      <c r="H34">
        <f t="shared" si="1"/>
        <v>0.3</v>
      </c>
      <c r="I34">
        <f>MIN(1,H34*(1 + VLOOKUP(C34,External_Data!$B$6:$C$10,2,FALSE))*Input!$B$10)</f>
        <v>0.44849999999999995</v>
      </c>
      <c r="J34">
        <f>MIN(1,H34*(1+VLOOKUP(C34,External_Data!$B$6:$C$10,2,FALSE))*Input!$B$10*VLOOKUP(Input!$B$6,Scenarios!$A$2:$D$5,2,FALSE))</f>
        <v>0.44849999999999995</v>
      </c>
      <c r="K34" s="9">
        <f>Input!$B$3*VLOOKUP(E34,Calibration!$C$3:$D$12,2,TRUE)</f>
        <v>3125000</v>
      </c>
      <c r="L34">
        <f>VLOOKUP(E34,Calibration!$C$3:$D$12,2,TRUE)</f>
        <v>0.125</v>
      </c>
      <c r="M34" s="9">
        <f>IFERROR(J34*K34*VLOOKUP(Input!B6,Scenarios!A:D,3,FALSE),0)</f>
        <v>1401562.4999999998</v>
      </c>
      <c r="N34">
        <f>IFERROR(J34*L34*VLOOKUP(Input!B6,Scenarios!A:D,4,FALSE),0)</f>
        <v>5.6062499999999994E-2</v>
      </c>
      <c r="O34" s="9">
        <f t="shared" si="2"/>
        <v>2187500</v>
      </c>
      <c r="P34" s="9">
        <f t="shared" si="3"/>
        <v>3125000</v>
      </c>
      <c r="Q34" s="9">
        <f t="shared" si="4"/>
        <v>4062500</v>
      </c>
      <c r="R34">
        <f t="shared" si="9"/>
        <v>8.7499999999999994E-2</v>
      </c>
      <c r="S34">
        <f t="shared" si="5"/>
        <v>0.125</v>
      </c>
      <c r="T34">
        <f t="shared" si="10"/>
        <v>0.16250000000000001</v>
      </c>
      <c r="U34">
        <f t="shared" si="6"/>
        <v>0.31394999999999995</v>
      </c>
      <c r="V34">
        <f t="shared" si="7"/>
        <v>0.44849999999999995</v>
      </c>
      <c r="W34">
        <f t="shared" si="8"/>
        <v>0.58304999999999996</v>
      </c>
    </row>
    <row r="35" spans="1:23" x14ac:dyDescent="0.3">
      <c r="A35" s="91" t="s">
        <v>102</v>
      </c>
      <c r="B35" t="s">
        <v>103</v>
      </c>
      <c r="C35" t="s">
        <v>91</v>
      </c>
      <c r="D35">
        <v>6</v>
      </c>
      <c r="E35" s="4">
        <v>7</v>
      </c>
      <c r="F35">
        <v>5</v>
      </c>
      <c r="G35">
        <f t="shared" si="0"/>
        <v>210</v>
      </c>
      <c r="H35">
        <f t="shared" si="1"/>
        <v>0.3</v>
      </c>
      <c r="I35">
        <f>MIN(1,H35*(1 + VLOOKUP(C35,External_Data!$B$6:$C$10,2,FALSE))*Input!$B$10)</f>
        <v>0.44849999999999995</v>
      </c>
      <c r="J35">
        <f>MIN(1,H35*(1+VLOOKUP(C35,External_Data!$B$6:$C$10,2,FALSE))*Input!$B$10*VLOOKUP(Input!$B$6,Scenarios!$A$2:$D$5,2,FALSE))</f>
        <v>0.44849999999999995</v>
      </c>
      <c r="K35" s="9">
        <f>Input!$B$3*VLOOKUP(E35,Calibration!$C$3:$D$12,2,TRUE)</f>
        <v>2500000</v>
      </c>
      <c r="L35">
        <f>VLOOKUP(E35,Calibration!$C$3:$D$12,2,TRUE)</f>
        <v>0.1</v>
      </c>
      <c r="M35" s="9">
        <f>IFERROR(J35*K35*VLOOKUP(Input!B6,Scenarios!A:D,3,FALSE),0)</f>
        <v>1121250</v>
      </c>
      <c r="N35">
        <f>IFERROR(J35*L35*VLOOKUP(Input!B6,Scenarios!A:D,4,FALSE),0)</f>
        <v>4.4850000000000001E-2</v>
      </c>
      <c r="O35" s="9">
        <f t="shared" si="2"/>
        <v>1750000</v>
      </c>
      <c r="P35" s="9">
        <f t="shared" si="3"/>
        <v>2500000</v>
      </c>
      <c r="Q35" s="9">
        <f t="shared" si="4"/>
        <v>3250000</v>
      </c>
      <c r="R35">
        <f t="shared" si="9"/>
        <v>6.9999999999999993E-2</v>
      </c>
      <c r="S35">
        <f t="shared" si="5"/>
        <v>0.1</v>
      </c>
      <c r="T35">
        <f t="shared" si="10"/>
        <v>0.13</v>
      </c>
      <c r="U35">
        <f t="shared" si="6"/>
        <v>0.31394999999999995</v>
      </c>
      <c r="V35">
        <f t="shared" si="7"/>
        <v>0.44849999999999995</v>
      </c>
      <c r="W35">
        <f t="shared" si="8"/>
        <v>0.58304999999999996</v>
      </c>
    </row>
    <row r="39" spans="1:23" ht="15" thickBot="1" x14ac:dyDescent="0.35"/>
    <row r="40" spans="1:23" ht="15" thickBot="1" x14ac:dyDescent="0.35">
      <c r="B40" s="169" t="s">
        <v>133</v>
      </c>
      <c r="C40" s="170"/>
      <c r="D40" s="170"/>
      <c r="E40" s="170"/>
      <c r="F40" s="171"/>
    </row>
    <row r="41" spans="1:23" ht="15" thickBot="1" x14ac:dyDescent="0.35">
      <c r="B41" s="172" t="s">
        <v>135</v>
      </c>
      <c r="C41" s="173"/>
      <c r="D41" s="173"/>
      <c r="E41" s="173"/>
      <c r="F41" s="174"/>
    </row>
    <row r="42" spans="1:23" ht="15" thickBot="1" x14ac:dyDescent="0.35">
      <c r="B42" s="172" t="s">
        <v>136</v>
      </c>
      <c r="C42" s="173"/>
      <c r="D42" s="173"/>
      <c r="E42" s="173"/>
      <c r="F42" s="174"/>
    </row>
    <row r="43" spans="1:23" ht="15" thickBot="1" x14ac:dyDescent="0.35">
      <c r="B43" s="172" t="s">
        <v>137</v>
      </c>
      <c r="C43" s="173"/>
      <c r="D43" s="173"/>
      <c r="E43" s="173"/>
      <c r="F43" s="174"/>
    </row>
    <row r="44" spans="1:23" ht="15" thickBot="1" x14ac:dyDescent="0.35">
      <c r="B44" s="172" t="s">
        <v>138</v>
      </c>
      <c r="C44" s="173"/>
      <c r="D44" s="173"/>
      <c r="E44" s="173"/>
      <c r="F44" s="174"/>
    </row>
    <row r="45" spans="1:23" ht="15" thickBot="1" x14ac:dyDescent="0.35">
      <c r="B45" s="172" t="s">
        <v>139</v>
      </c>
      <c r="C45" s="173"/>
      <c r="D45" s="173"/>
      <c r="E45" s="173"/>
      <c r="F45" s="174"/>
    </row>
    <row r="46" spans="1:23" ht="15" thickBot="1" x14ac:dyDescent="0.35">
      <c r="B46" s="172" t="s">
        <v>140</v>
      </c>
      <c r="C46" s="173"/>
      <c r="D46" s="173"/>
      <c r="E46" s="173"/>
      <c r="F46" s="174"/>
    </row>
    <row r="47" spans="1:23" ht="15" thickBot="1" x14ac:dyDescent="0.35">
      <c r="B47" s="172" t="s">
        <v>141</v>
      </c>
      <c r="C47" s="173"/>
      <c r="D47" s="173"/>
      <c r="E47" s="173"/>
      <c r="F47" s="174"/>
    </row>
    <row r="48" spans="1:23" ht="15" thickBot="1" x14ac:dyDescent="0.35">
      <c r="B48" s="172" t="s">
        <v>173</v>
      </c>
      <c r="C48" s="173"/>
      <c r="D48" s="173"/>
      <c r="E48" s="173"/>
      <c r="F48" s="174"/>
    </row>
    <row r="49" spans="2:6" ht="15" thickBot="1" x14ac:dyDescent="0.35">
      <c r="B49" s="172" t="s">
        <v>142</v>
      </c>
      <c r="C49" s="173"/>
      <c r="D49" s="173"/>
      <c r="E49" s="173"/>
      <c r="F49" s="174"/>
    </row>
    <row r="50" spans="2:6" ht="15" thickBot="1" x14ac:dyDescent="0.35">
      <c r="B50" s="8" t="s">
        <v>143</v>
      </c>
      <c r="C50" s="175" t="s">
        <v>145</v>
      </c>
      <c r="D50" s="176"/>
      <c r="E50" s="176"/>
      <c r="F50" s="177"/>
    </row>
    <row r="51" spans="2:6" ht="15" thickBot="1" x14ac:dyDescent="0.35">
      <c r="B51" s="8" t="s">
        <v>144</v>
      </c>
      <c r="C51" s="178"/>
      <c r="D51" s="179"/>
      <c r="E51" s="179"/>
      <c r="F51" s="180"/>
    </row>
  </sheetData>
  <mergeCells count="11">
    <mergeCell ref="B45:F45"/>
    <mergeCell ref="B46:F46"/>
    <mergeCell ref="B47:F47"/>
    <mergeCell ref="B49:F49"/>
    <mergeCell ref="C50:F51"/>
    <mergeCell ref="B48:F48"/>
    <mergeCell ref="B40:F40"/>
    <mergeCell ref="B41:F41"/>
    <mergeCell ref="B42:F42"/>
    <mergeCell ref="B43:F43"/>
    <mergeCell ref="B44:F44"/>
  </mergeCells>
  <dataValidations count="1">
    <dataValidation type="whole" sqref="D2:F35">
      <formula1>1</formula1>
      <formula2>10</formula2>
    </dataValidation>
  </dataValidations>
  <pageMargins left="0.75" right="0.75" top="1" bottom="1" header="0.5" footer="0.5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37"/>
  <sheetViews>
    <sheetView showGridLines="0" zoomScale="70" zoomScaleNormal="70" workbookViewId="0">
      <selection activeCell="G8" sqref="G8"/>
    </sheetView>
  </sheetViews>
  <sheetFormatPr defaultRowHeight="14.4" x14ac:dyDescent="0.3"/>
  <cols>
    <col min="2" max="2" width="44.5546875" bestFit="1" customWidth="1"/>
    <col min="4" max="4" width="4.109375" customWidth="1"/>
    <col min="9" max="9" width="44.5546875" bestFit="1" customWidth="1"/>
  </cols>
  <sheetData>
    <row r="1" spans="1:4" ht="15" thickBot="1" x14ac:dyDescent="0.35">
      <c r="A1" s="104" t="s">
        <v>13</v>
      </c>
      <c r="B1" s="104" t="s">
        <v>201</v>
      </c>
      <c r="C1" s="104" t="s">
        <v>31</v>
      </c>
    </row>
    <row r="2" spans="1:4" x14ac:dyDescent="0.3">
      <c r="A2" s="67" t="str">
        <f>'Risk Register'!A24</f>
        <v>R23</v>
      </c>
      <c r="B2" s="66" t="s">
        <v>80</v>
      </c>
      <c r="C2" s="68">
        <f>'Risk Register'!G24</f>
        <v>245</v>
      </c>
      <c r="D2" s="181" t="s">
        <v>180</v>
      </c>
    </row>
    <row r="3" spans="1:4" x14ac:dyDescent="0.3">
      <c r="A3" s="67" t="str">
        <f>'Risk Register'!A34</f>
        <v>R33</v>
      </c>
      <c r="B3" s="74" t="s">
        <v>101</v>
      </c>
      <c r="C3" s="68">
        <f>'Risk Register'!G34</f>
        <v>240</v>
      </c>
      <c r="D3" s="182"/>
    </row>
    <row r="4" spans="1:4" x14ac:dyDescent="0.3">
      <c r="A4" s="67" t="str">
        <f>'Risk Register'!A10</f>
        <v>R9</v>
      </c>
      <c r="B4" s="66" t="s">
        <v>50</v>
      </c>
      <c r="C4" s="68">
        <f>'Risk Register'!G10</f>
        <v>210</v>
      </c>
      <c r="D4" s="182"/>
    </row>
    <row r="5" spans="1:4" x14ac:dyDescent="0.3">
      <c r="A5" s="67" t="str">
        <f>'Risk Register'!A25</f>
        <v>R24</v>
      </c>
      <c r="B5" s="74" t="s">
        <v>82</v>
      </c>
      <c r="C5" s="68">
        <f>'Risk Register'!G25</f>
        <v>210</v>
      </c>
      <c r="D5" s="182"/>
    </row>
    <row r="6" spans="1:4" x14ac:dyDescent="0.3">
      <c r="A6" s="67" t="str">
        <f>'Risk Register'!A28</f>
        <v>R27</v>
      </c>
      <c r="B6" s="66" t="s">
        <v>88</v>
      </c>
      <c r="C6" s="68">
        <f>'Risk Register'!G28</f>
        <v>210</v>
      </c>
      <c r="D6" s="182"/>
    </row>
    <row r="7" spans="1:4" x14ac:dyDescent="0.3">
      <c r="A7" s="67" t="str">
        <f>'Risk Register'!A29</f>
        <v>R28</v>
      </c>
      <c r="B7" s="74" t="s">
        <v>90</v>
      </c>
      <c r="C7" s="68">
        <f>'Risk Register'!G29</f>
        <v>210</v>
      </c>
      <c r="D7" s="182"/>
    </row>
    <row r="8" spans="1:4" x14ac:dyDescent="0.3">
      <c r="A8" s="67" t="str">
        <f>'Risk Register'!A35</f>
        <v>R34</v>
      </c>
      <c r="B8" s="66" t="s">
        <v>103</v>
      </c>
      <c r="C8" s="68">
        <f>'Risk Register'!G35</f>
        <v>210</v>
      </c>
      <c r="D8" s="182"/>
    </row>
    <row r="9" spans="1:4" x14ac:dyDescent="0.3">
      <c r="A9" s="67" t="str">
        <f>'Risk Register'!A23</f>
        <v>R22</v>
      </c>
      <c r="B9" s="66" t="s">
        <v>78</v>
      </c>
      <c r="C9" s="68">
        <f>'Risk Register'!G23</f>
        <v>192</v>
      </c>
      <c r="D9" s="182"/>
    </row>
    <row r="10" spans="1:4" x14ac:dyDescent="0.3">
      <c r="A10" s="67" t="str">
        <f>'Risk Register'!A30</f>
        <v>R29</v>
      </c>
      <c r="B10" s="65" t="s">
        <v>93</v>
      </c>
      <c r="C10" s="68">
        <f>'Risk Register'!G30</f>
        <v>192</v>
      </c>
      <c r="D10" s="182"/>
    </row>
    <row r="11" spans="1:4" ht="15" thickBot="1" x14ac:dyDescent="0.35">
      <c r="A11" s="67" t="str">
        <f>'Risk Register'!A2</f>
        <v>R1</v>
      </c>
      <c r="B11" s="66" t="s">
        <v>33</v>
      </c>
      <c r="C11" s="68">
        <f>'Risk Register'!G2</f>
        <v>180</v>
      </c>
      <c r="D11" s="183"/>
    </row>
    <row r="12" spans="1:4" x14ac:dyDescent="0.3">
      <c r="A12" s="69" t="str">
        <f>'Risk Register'!A6</f>
        <v>R5</v>
      </c>
      <c r="B12" s="73" t="s">
        <v>42</v>
      </c>
      <c r="C12" s="70">
        <f>'Risk Register'!G6</f>
        <v>180</v>
      </c>
    </row>
    <row r="13" spans="1:4" x14ac:dyDescent="0.3">
      <c r="A13" s="67" t="str">
        <f>'Risk Register'!A27</f>
        <v>R26</v>
      </c>
      <c r="B13" s="66" t="s">
        <v>86</v>
      </c>
      <c r="C13" s="68">
        <f>'Risk Register'!G27</f>
        <v>180</v>
      </c>
    </row>
    <row r="14" spans="1:4" x14ac:dyDescent="0.3">
      <c r="A14" s="67" t="str">
        <f>'Risk Register'!A31</f>
        <v>R30</v>
      </c>
      <c r="B14" s="66" t="s">
        <v>95</v>
      </c>
      <c r="C14" s="68">
        <f>'Risk Register'!G31</f>
        <v>180</v>
      </c>
    </row>
    <row r="15" spans="1:4" x14ac:dyDescent="0.3">
      <c r="A15" s="67" t="str">
        <f>'Risk Register'!A32</f>
        <v>R31</v>
      </c>
      <c r="B15" s="74" t="s">
        <v>97</v>
      </c>
      <c r="C15" s="68">
        <f>'Risk Register'!G32</f>
        <v>175</v>
      </c>
    </row>
    <row r="16" spans="1:4" x14ac:dyDescent="0.3">
      <c r="A16" s="67" t="str">
        <f>'Risk Register'!A11</f>
        <v>R10</v>
      </c>
      <c r="B16" s="66" t="s">
        <v>52</v>
      </c>
      <c r="C16" s="68">
        <f>'Risk Register'!G11</f>
        <v>168</v>
      </c>
    </row>
    <row r="17" spans="1:3" x14ac:dyDescent="0.3">
      <c r="A17" s="67" t="str">
        <f>'Risk Register'!A18</f>
        <v>R17</v>
      </c>
      <c r="B17" s="74" t="s">
        <v>67</v>
      </c>
      <c r="C17" s="68">
        <f>'Risk Register'!G18</f>
        <v>168</v>
      </c>
    </row>
    <row r="18" spans="1:3" x14ac:dyDescent="0.3">
      <c r="A18" s="67" t="str">
        <f>'Risk Register'!A33</f>
        <v>R32</v>
      </c>
      <c r="B18" s="66" t="s">
        <v>99</v>
      </c>
      <c r="C18" s="68">
        <f>'Risk Register'!G33</f>
        <v>168</v>
      </c>
    </row>
    <row r="19" spans="1:3" x14ac:dyDescent="0.3">
      <c r="A19" s="67" t="str">
        <f>'Risk Register'!A19</f>
        <v>R18</v>
      </c>
      <c r="B19" s="66" t="s">
        <v>70</v>
      </c>
      <c r="C19" s="68">
        <f>'Risk Register'!G19</f>
        <v>162</v>
      </c>
    </row>
    <row r="20" spans="1:3" x14ac:dyDescent="0.3">
      <c r="A20" s="67" t="str">
        <f>'Risk Register'!A4</f>
        <v>R3</v>
      </c>
      <c r="B20" s="65" t="s">
        <v>38</v>
      </c>
      <c r="C20" s="68">
        <f>'Risk Register'!G4</f>
        <v>160</v>
      </c>
    </row>
    <row r="21" spans="1:3" x14ac:dyDescent="0.3">
      <c r="A21" s="67" t="str">
        <f>'Risk Register'!A9</f>
        <v>R8</v>
      </c>
      <c r="B21" s="66" t="s">
        <v>48</v>
      </c>
      <c r="C21" s="68">
        <f>'Risk Register'!G9</f>
        <v>150</v>
      </c>
    </row>
    <row r="22" spans="1:3" x14ac:dyDescent="0.3">
      <c r="A22" s="67" t="str">
        <f>'Risk Register'!A14</f>
        <v>R13</v>
      </c>
      <c r="B22" s="65" t="s">
        <v>59</v>
      </c>
      <c r="C22" s="68">
        <f>'Risk Register'!G14</f>
        <v>150</v>
      </c>
    </row>
    <row r="23" spans="1:3" x14ac:dyDescent="0.3">
      <c r="A23" s="67" t="str">
        <f>'Risk Register'!A15</f>
        <v>R14</v>
      </c>
      <c r="B23" s="66" t="s">
        <v>61</v>
      </c>
      <c r="C23" s="68">
        <f>'Risk Register'!G15</f>
        <v>150</v>
      </c>
    </row>
    <row r="24" spans="1:3" x14ac:dyDescent="0.3">
      <c r="A24" s="67" t="str">
        <f>'Risk Register'!A20</f>
        <v>R19</v>
      </c>
      <c r="B24" s="65" t="s">
        <v>72</v>
      </c>
      <c r="C24" s="68">
        <f>'Risk Register'!G20</f>
        <v>150</v>
      </c>
    </row>
    <row r="25" spans="1:3" x14ac:dyDescent="0.3">
      <c r="A25" s="67" t="str">
        <f>'Risk Register'!A21</f>
        <v>R20</v>
      </c>
      <c r="B25" s="66" t="s">
        <v>74</v>
      </c>
      <c r="C25" s="68">
        <f>'Risk Register'!G21</f>
        <v>150</v>
      </c>
    </row>
    <row r="26" spans="1:3" x14ac:dyDescent="0.3">
      <c r="A26" s="67" t="str">
        <f>'Risk Register'!A3</f>
        <v>R2</v>
      </c>
      <c r="B26" s="66" t="s">
        <v>36</v>
      </c>
      <c r="C26" s="68">
        <f>'Risk Register'!G3</f>
        <v>144</v>
      </c>
    </row>
    <row r="27" spans="1:3" x14ac:dyDescent="0.3">
      <c r="A27" s="67" t="str">
        <f>'Risk Register'!A8</f>
        <v>R7</v>
      </c>
      <c r="B27" s="74" t="s">
        <v>46</v>
      </c>
      <c r="C27" s="68">
        <f>'Risk Register'!G8</f>
        <v>140</v>
      </c>
    </row>
    <row r="28" spans="1:3" x14ac:dyDescent="0.3">
      <c r="A28" s="67" t="str">
        <f>'Risk Register'!A22</f>
        <v>R21</v>
      </c>
      <c r="B28" s="65" t="s">
        <v>76</v>
      </c>
      <c r="C28" s="68">
        <f>'Risk Register'!G22</f>
        <v>140</v>
      </c>
    </row>
    <row r="29" spans="1:3" x14ac:dyDescent="0.3">
      <c r="A29" s="67" t="str">
        <f>'Risk Register'!A17</f>
        <v>R16</v>
      </c>
      <c r="B29" s="66" t="s">
        <v>65</v>
      </c>
      <c r="C29" s="68">
        <f>'Risk Register'!G17</f>
        <v>126</v>
      </c>
    </row>
    <row r="30" spans="1:3" x14ac:dyDescent="0.3">
      <c r="A30" s="67" t="str">
        <f>'Risk Register'!A5</f>
        <v>R4</v>
      </c>
      <c r="B30" s="66" t="s">
        <v>40</v>
      </c>
      <c r="C30" s="68">
        <f>'Risk Register'!G5</f>
        <v>120</v>
      </c>
    </row>
    <row r="31" spans="1:3" x14ac:dyDescent="0.3">
      <c r="A31" s="67" t="str">
        <f>'Risk Register'!A7</f>
        <v>R6</v>
      </c>
      <c r="B31" s="66" t="s">
        <v>44</v>
      </c>
      <c r="C31" s="68">
        <f>'Risk Register'!G7</f>
        <v>120</v>
      </c>
    </row>
    <row r="32" spans="1:3" x14ac:dyDescent="0.3">
      <c r="A32" s="67" t="str">
        <f>'Risk Register'!A26</f>
        <v>R25</v>
      </c>
      <c r="B32" s="65" t="s">
        <v>84</v>
      </c>
      <c r="C32" s="68">
        <f>'Risk Register'!G26</f>
        <v>120</v>
      </c>
    </row>
    <row r="33" spans="1:9" x14ac:dyDescent="0.3">
      <c r="A33" s="67" t="str">
        <f>'Risk Register'!A13</f>
        <v>R12</v>
      </c>
      <c r="B33" s="66" t="s">
        <v>57</v>
      </c>
      <c r="C33" s="68">
        <f>'Risk Register'!G13</f>
        <v>112</v>
      </c>
    </row>
    <row r="34" spans="1:9" x14ac:dyDescent="0.3">
      <c r="A34" s="67" t="str">
        <f>'Risk Register'!A12</f>
        <v>R11</v>
      </c>
      <c r="B34" s="65" t="s">
        <v>54</v>
      </c>
      <c r="C34" s="68">
        <f>'Risk Register'!G12</f>
        <v>90</v>
      </c>
    </row>
    <row r="35" spans="1:9" x14ac:dyDescent="0.3">
      <c r="A35" s="71" t="str">
        <f>'Risk Register'!A16</f>
        <v>R15</v>
      </c>
      <c r="B35" s="75" t="s">
        <v>63</v>
      </c>
      <c r="C35" s="72">
        <f>'Risk Register'!G16</f>
        <v>80</v>
      </c>
    </row>
    <row r="37" spans="1:9" x14ac:dyDescent="0.3">
      <c r="I37" t="s">
        <v>200</v>
      </c>
    </row>
  </sheetData>
  <mergeCells count="1">
    <mergeCell ref="D2:D11"/>
  </mergeCells>
  <pageMargins left="0.75" right="0.75" top="1" bottom="1" header="0.5" footer="0.5"/>
  <ignoredErrors>
    <ignoredError sqref="C2:C35 A2:A35" calculatedColumn="1"/>
  </ignoredErrors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Z35"/>
  <sheetViews>
    <sheetView showGridLines="0" zoomScale="70" zoomScaleNormal="70" workbookViewId="0">
      <selection activeCell="M26" sqref="M26"/>
    </sheetView>
  </sheetViews>
  <sheetFormatPr defaultRowHeight="14.4" x14ac:dyDescent="0.3"/>
  <cols>
    <col min="3" max="3" width="9.77734375" bestFit="1" customWidth="1"/>
    <col min="5" max="5" width="11.5546875" bestFit="1" customWidth="1"/>
    <col min="7" max="7" width="21.77734375" customWidth="1"/>
    <col min="8" max="8" width="16" customWidth="1"/>
  </cols>
  <sheetData>
    <row r="1" spans="1:26" ht="15" thickBot="1" x14ac:dyDescent="0.35">
      <c r="A1" s="103" t="s">
        <v>146</v>
      </c>
      <c r="B1" s="105" t="s">
        <v>147</v>
      </c>
      <c r="C1" s="103" t="s">
        <v>148</v>
      </c>
      <c r="D1" s="103" t="s">
        <v>149</v>
      </c>
      <c r="E1" s="103" t="s">
        <v>150</v>
      </c>
      <c r="F1" s="103" t="s">
        <v>151</v>
      </c>
      <c r="G1" s="106" t="s">
        <v>202</v>
      </c>
      <c r="H1" s="107" t="s">
        <v>203</v>
      </c>
    </row>
    <row r="2" spans="1:26" ht="14.4" customHeight="1" x14ac:dyDescent="0.3">
      <c r="A2" s="63" t="str">
        <f>'Risk Register'!A3</f>
        <v>R2</v>
      </c>
      <c r="B2" s="82">
        <f>'Risk Register'!I3</f>
        <v>0.53039999999999998</v>
      </c>
      <c r="C2" s="80">
        <f>'Risk Register'!K3</f>
        <v>3125000</v>
      </c>
      <c r="D2" s="79">
        <f>'Risk Register'!L3</f>
        <v>0.125</v>
      </c>
      <c r="E2" s="80">
        <f t="shared" ref="E2:E35" si="0">B2*C2</f>
        <v>1657500</v>
      </c>
      <c r="F2" s="79">
        <f t="shared" ref="F2:F35" si="1">B2*D2</f>
        <v>6.6299999999999998E-2</v>
      </c>
      <c r="G2" s="81">
        <f t="shared" ref="G2:G35" si="2">E2/SUM($E$2:$E$35)</f>
        <v>6.1022668126424609E-2</v>
      </c>
      <c r="H2" s="84">
        <f>G2</f>
        <v>6.1022668126424609E-2</v>
      </c>
      <c r="M2" s="184" t="s">
        <v>172</v>
      </c>
      <c r="N2" s="185"/>
      <c r="O2" s="185"/>
      <c r="P2" s="185"/>
      <c r="Q2" s="185"/>
      <c r="R2" s="185"/>
      <c r="S2" s="186"/>
    </row>
    <row r="3" spans="1:26" ht="14.4" customHeight="1" x14ac:dyDescent="0.3">
      <c r="A3" s="63" t="str">
        <f>'Risk Register'!A24</f>
        <v>R23</v>
      </c>
      <c r="B3" s="83">
        <f>'Risk Register'!I24</f>
        <v>0.58500000000000008</v>
      </c>
      <c r="C3" s="77">
        <f>'Risk Register'!K24</f>
        <v>2500000</v>
      </c>
      <c r="D3" s="76">
        <f>'Risk Register'!L24</f>
        <v>0.1</v>
      </c>
      <c r="E3" s="77">
        <f t="shared" si="0"/>
        <v>1462500.0000000002</v>
      </c>
      <c r="F3" s="76">
        <f t="shared" si="1"/>
        <v>5.850000000000001E-2</v>
      </c>
      <c r="G3" s="78">
        <f t="shared" si="2"/>
        <v>5.3843530699786431E-2</v>
      </c>
      <c r="H3" s="85">
        <f>H2+G3</f>
        <v>0.11486619882621105</v>
      </c>
      <c r="M3" s="187"/>
      <c r="N3" s="188"/>
      <c r="O3" s="188"/>
      <c r="P3" s="188"/>
      <c r="Q3" s="188"/>
      <c r="R3" s="188"/>
      <c r="S3" s="189"/>
    </row>
    <row r="4" spans="1:26" ht="15" customHeight="1" thickBot="1" x14ac:dyDescent="0.35">
      <c r="A4" s="63" t="str">
        <f>'Risk Register'!A34</f>
        <v>R33</v>
      </c>
      <c r="B4" s="83">
        <f>'Risk Register'!I34</f>
        <v>0.44849999999999995</v>
      </c>
      <c r="C4" s="77">
        <f>'Risk Register'!K34</f>
        <v>3125000</v>
      </c>
      <c r="D4" s="76">
        <f>'Risk Register'!L34</f>
        <v>0.125</v>
      </c>
      <c r="E4" s="77">
        <f t="shared" si="0"/>
        <v>1401562.4999999998</v>
      </c>
      <c r="F4" s="76">
        <f t="shared" si="1"/>
        <v>5.6062499999999994E-2</v>
      </c>
      <c r="G4" s="78">
        <f t="shared" si="2"/>
        <v>5.1600050253961978E-2</v>
      </c>
      <c r="H4" s="85">
        <f t="shared" ref="H4:H35" si="3">H3+G4</f>
        <v>0.16646624908017302</v>
      </c>
      <c r="M4" s="190"/>
      <c r="N4" s="191"/>
      <c r="O4" s="191"/>
      <c r="P4" s="191"/>
      <c r="Q4" s="191"/>
      <c r="R4" s="191"/>
      <c r="S4" s="192"/>
      <c r="Z4" s="64"/>
    </row>
    <row r="5" spans="1:26" x14ac:dyDescent="0.3">
      <c r="A5" s="63" t="str">
        <f>'Risk Register'!A10</f>
        <v>R9</v>
      </c>
      <c r="B5" s="83">
        <f>'Risk Register'!I10</f>
        <v>0.79559999999999997</v>
      </c>
      <c r="C5" s="77">
        <f>'Risk Register'!K10</f>
        <v>1750000.0000000002</v>
      </c>
      <c r="D5" s="76">
        <f>'Risk Register'!L10</f>
        <v>7.0000000000000007E-2</v>
      </c>
      <c r="E5" s="77">
        <f t="shared" si="0"/>
        <v>1392300.0000000002</v>
      </c>
      <c r="F5" s="76">
        <f t="shared" si="1"/>
        <v>5.5692000000000005E-2</v>
      </c>
      <c r="G5" s="78">
        <f t="shared" si="2"/>
        <v>5.1259041226196678E-2</v>
      </c>
      <c r="H5" s="85">
        <f t="shared" si="3"/>
        <v>0.2177252903063697</v>
      </c>
      <c r="Z5" s="64"/>
    </row>
    <row r="6" spans="1:26" x14ac:dyDescent="0.3">
      <c r="A6" s="63" t="str">
        <f>'Risk Register'!A2</f>
        <v>R1</v>
      </c>
      <c r="B6" s="83">
        <f>'Risk Register'!I2</f>
        <v>0.35359999999999997</v>
      </c>
      <c r="C6" s="77">
        <f>'Risk Register'!K2</f>
        <v>3750000</v>
      </c>
      <c r="D6" s="76">
        <f>'Risk Register'!L2</f>
        <v>0.15</v>
      </c>
      <c r="E6" s="77">
        <f t="shared" si="0"/>
        <v>1326000</v>
      </c>
      <c r="F6" s="76">
        <f t="shared" si="1"/>
        <v>5.3039999999999997E-2</v>
      </c>
      <c r="G6" s="78">
        <f t="shared" si="2"/>
        <v>4.8818134501139691E-2</v>
      </c>
      <c r="H6" s="85">
        <f t="shared" si="3"/>
        <v>0.26654342480750937</v>
      </c>
      <c r="Z6" s="64"/>
    </row>
    <row r="7" spans="1:26" x14ac:dyDescent="0.3">
      <c r="A7" s="63" t="str">
        <f>'Risk Register'!A11</f>
        <v>R10</v>
      </c>
      <c r="B7" s="82">
        <f>'Risk Register'!I11</f>
        <v>0.53039999999999998</v>
      </c>
      <c r="C7" s="80">
        <f>'Risk Register'!K11</f>
        <v>2500000</v>
      </c>
      <c r="D7" s="79">
        <f>'Risk Register'!L11</f>
        <v>0.1</v>
      </c>
      <c r="E7" s="80">
        <f t="shared" si="0"/>
        <v>1326000</v>
      </c>
      <c r="F7" s="79">
        <f t="shared" si="1"/>
        <v>5.3040000000000004E-2</v>
      </c>
      <c r="G7" s="81">
        <f t="shared" si="2"/>
        <v>4.8818134501139691E-2</v>
      </c>
      <c r="H7" s="85">
        <f t="shared" si="3"/>
        <v>0.31536155930864906</v>
      </c>
    </row>
    <row r="8" spans="1:26" x14ac:dyDescent="0.3">
      <c r="A8" s="63" t="str">
        <f>'Risk Register'!A23</f>
        <v>R22</v>
      </c>
      <c r="B8" s="82">
        <f>'Risk Register'!I23</f>
        <v>0.39</v>
      </c>
      <c r="C8" s="80">
        <f>'Risk Register'!K23</f>
        <v>3125000</v>
      </c>
      <c r="D8" s="79">
        <f>'Risk Register'!L23</f>
        <v>0.125</v>
      </c>
      <c r="E8" s="80">
        <f t="shared" si="0"/>
        <v>1218750</v>
      </c>
      <c r="F8" s="79">
        <f t="shared" si="1"/>
        <v>4.8750000000000002E-2</v>
      </c>
      <c r="G8" s="81">
        <f t="shared" si="2"/>
        <v>4.4869608916488682E-2</v>
      </c>
      <c r="H8" s="85">
        <f t="shared" si="3"/>
        <v>0.36023116822513773</v>
      </c>
    </row>
    <row r="9" spans="1:26" x14ac:dyDescent="0.3">
      <c r="A9" s="63" t="str">
        <f>'Risk Register'!A33</f>
        <v>R32</v>
      </c>
      <c r="B9" s="82">
        <f>'Risk Register'!I33</f>
        <v>0.67274999999999996</v>
      </c>
      <c r="C9" s="80">
        <f>'Risk Register'!K33</f>
        <v>1750000.0000000002</v>
      </c>
      <c r="D9" s="79">
        <f>'Risk Register'!L33</f>
        <v>7.0000000000000007E-2</v>
      </c>
      <c r="E9" s="80">
        <f t="shared" si="0"/>
        <v>1177312.5</v>
      </c>
      <c r="F9" s="79">
        <f t="shared" si="1"/>
        <v>4.7092500000000002E-2</v>
      </c>
      <c r="G9" s="81">
        <f t="shared" si="2"/>
        <v>4.334404221332807E-2</v>
      </c>
      <c r="H9" s="85">
        <f t="shared" si="3"/>
        <v>0.40357521043846578</v>
      </c>
    </row>
    <row r="10" spans="1:26" x14ac:dyDescent="0.3">
      <c r="A10" s="63" t="str">
        <f>'Risk Register'!A35</f>
        <v>R34</v>
      </c>
      <c r="B10" s="82">
        <f>'Risk Register'!I35</f>
        <v>0.44849999999999995</v>
      </c>
      <c r="C10" s="80">
        <f>'Risk Register'!K35</f>
        <v>2500000</v>
      </c>
      <c r="D10" s="79">
        <f>'Risk Register'!L35</f>
        <v>0.1</v>
      </c>
      <c r="E10" s="80">
        <f t="shared" si="0"/>
        <v>1121250</v>
      </c>
      <c r="F10" s="79">
        <f t="shared" si="1"/>
        <v>4.4850000000000001E-2</v>
      </c>
      <c r="G10" s="81">
        <f t="shared" si="2"/>
        <v>4.1280040203169589E-2</v>
      </c>
      <c r="H10" s="85">
        <f t="shared" si="3"/>
        <v>0.44485525064163539</v>
      </c>
    </row>
    <row r="11" spans="1:26" x14ac:dyDescent="0.3">
      <c r="A11" s="63" t="str">
        <f>'Risk Register'!A4</f>
        <v>R3</v>
      </c>
      <c r="B11" s="83">
        <f>'Risk Register'!I4</f>
        <v>0.35359999999999997</v>
      </c>
      <c r="C11" s="77">
        <f>'Risk Register'!K4</f>
        <v>3125000</v>
      </c>
      <c r="D11" s="76">
        <f>'Risk Register'!L4</f>
        <v>0.125</v>
      </c>
      <c r="E11" s="77">
        <f t="shared" si="0"/>
        <v>1105000</v>
      </c>
      <c r="F11" s="76">
        <f t="shared" si="1"/>
        <v>4.4199999999999996E-2</v>
      </c>
      <c r="G11" s="78">
        <f t="shared" si="2"/>
        <v>4.0681778750949742E-2</v>
      </c>
      <c r="H11" s="85">
        <f t="shared" si="3"/>
        <v>0.48553702939258514</v>
      </c>
    </row>
    <row r="12" spans="1:26" x14ac:dyDescent="0.3">
      <c r="A12" s="63" t="str">
        <f>'Risk Register'!A18</f>
        <v>R17</v>
      </c>
      <c r="B12" s="83">
        <f>'Risk Register'!I18</f>
        <v>0.43680000000000002</v>
      </c>
      <c r="C12" s="77">
        <f>'Risk Register'!K18</f>
        <v>2500000</v>
      </c>
      <c r="D12" s="76">
        <f>'Risk Register'!L18</f>
        <v>0.1</v>
      </c>
      <c r="E12" s="77">
        <f t="shared" si="0"/>
        <v>1092000</v>
      </c>
      <c r="F12" s="76">
        <f t="shared" si="1"/>
        <v>4.3680000000000004E-2</v>
      </c>
      <c r="G12" s="78">
        <f t="shared" si="2"/>
        <v>4.0203169589173859E-2</v>
      </c>
      <c r="H12" s="85">
        <f t="shared" si="3"/>
        <v>0.52574019898175894</v>
      </c>
    </row>
    <row r="13" spans="1:26" x14ac:dyDescent="0.3">
      <c r="A13" s="63" t="str">
        <f>'Risk Register'!A25</f>
        <v>R24</v>
      </c>
      <c r="B13" s="82">
        <f>'Risk Register'!I25</f>
        <v>0.39</v>
      </c>
      <c r="C13" s="80">
        <f>'Risk Register'!K25</f>
        <v>2500000</v>
      </c>
      <c r="D13" s="79">
        <f>'Risk Register'!L25</f>
        <v>0.1</v>
      </c>
      <c r="E13" s="80">
        <f t="shared" si="0"/>
        <v>975000</v>
      </c>
      <c r="F13" s="79">
        <f t="shared" si="1"/>
        <v>3.9000000000000007E-2</v>
      </c>
      <c r="G13" s="81">
        <f t="shared" si="2"/>
        <v>3.5895687133190947E-2</v>
      </c>
      <c r="H13" s="85">
        <f t="shared" si="3"/>
        <v>0.56163588611494986</v>
      </c>
    </row>
    <row r="14" spans="1:26" x14ac:dyDescent="0.3">
      <c r="A14" s="63" t="str">
        <f>'Risk Register'!A31</f>
        <v>R30</v>
      </c>
      <c r="B14" s="82">
        <f>'Risk Register'!I31</f>
        <v>0.44849999999999995</v>
      </c>
      <c r="C14" s="80">
        <f>'Risk Register'!K31</f>
        <v>1750000.0000000002</v>
      </c>
      <c r="D14" s="79">
        <f>'Risk Register'!L31</f>
        <v>7.0000000000000007E-2</v>
      </c>
      <c r="E14" s="80">
        <f t="shared" si="0"/>
        <v>784875</v>
      </c>
      <c r="F14" s="79">
        <f t="shared" si="1"/>
        <v>3.1394999999999999E-2</v>
      </c>
      <c r="G14" s="81">
        <f t="shared" si="2"/>
        <v>2.8896028142218713E-2</v>
      </c>
      <c r="H14" s="85">
        <f t="shared" si="3"/>
        <v>0.59053191425716856</v>
      </c>
    </row>
    <row r="15" spans="1:26" x14ac:dyDescent="0.3">
      <c r="A15" s="63" t="str">
        <f>'Risk Register'!A29</f>
        <v>R28</v>
      </c>
      <c r="B15" s="82">
        <f>'Risk Register'!I29</f>
        <v>0.29899999999999999</v>
      </c>
      <c r="C15" s="80">
        <f>'Risk Register'!K29</f>
        <v>2500000</v>
      </c>
      <c r="D15" s="79">
        <f>'Risk Register'!L29</f>
        <v>0.1</v>
      </c>
      <c r="E15" s="80">
        <f t="shared" si="0"/>
        <v>747500</v>
      </c>
      <c r="F15" s="79">
        <f t="shared" si="1"/>
        <v>2.9899999999999999E-2</v>
      </c>
      <c r="G15" s="81">
        <f t="shared" si="2"/>
        <v>2.752002680211306E-2</v>
      </c>
      <c r="H15" s="85">
        <f t="shared" si="3"/>
        <v>0.61805194105928163</v>
      </c>
    </row>
    <row r="16" spans="1:26" x14ac:dyDescent="0.3">
      <c r="A16" s="63" t="str">
        <f>'Risk Register'!A32</f>
        <v>R31</v>
      </c>
      <c r="B16" s="83">
        <f>'Risk Register'!I32</f>
        <v>0.29899999999999999</v>
      </c>
      <c r="C16" s="77">
        <f>'Risk Register'!K32</f>
        <v>2500000</v>
      </c>
      <c r="D16" s="76">
        <f>'Risk Register'!L32</f>
        <v>0.1</v>
      </c>
      <c r="E16" s="77">
        <f t="shared" si="0"/>
        <v>747500</v>
      </c>
      <c r="F16" s="76">
        <f t="shared" si="1"/>
        <v>2.9899999999999999E-2</v>
      </c>
      <c r="G16" s="78">
        <f t="shared" si="2"/>
        <v>2.752002680211306E-2</v>
      </c>
      <c r="H16" s="85">
        <f t="shared" si="3"/>
        <v>0.6455719678613947</v>
      </c>
    </row>
    <row r="17" spans="1:8" x14ac:dyDescent="0.3">
      <c r="A17" s="63" t="str">
        <f>'Risk Register'!A22</f>
        <v>R21</v>
      </c>
      <c r="B17" s="83">
        <f>'Risk Register'!I22</f>
        <v>0.29120000000000007</v>
      </c>
      <c r="C17" s="77">
        <f>'Risk Register'!K22</f>
        <v>2500000</v>
      </c>
      <c r="D17" s="76">
        <f>'Risk Register'!L22</f>
        <v>0.1</v>
      </c>
      <c r="E17" s="77">
        <f t="shared" si="0"/>
        <v>728000.00000000023</v>
      </c>
      <c r="F17" s="76">
        <f t="shared" si="1"/>
        <v>2.9120000000000007E-2</v>
      </c>
      <c r="G17" s="78">
        <f t="shared" si="2"/>
        <v>2.680211305944925E-2</v>
      </c>
      <c r="H17" s="85">
        <f t="shared" si="3"/>
        <v>0.67237408092084394</v>
      </c>
    </row>
    <row r="18" spans="1:8" x14ac:dyDescent="0.3">
      <c r="A18" s="63" t="str">
        <f>'Risk Register'!A27</f>
        <v>R26</v>
      </c>
      <c r="B18" s="82">
        <f>'Risk Register'!I27</f>
        <v>0.39</v>
      </c>
      <c r="C18" s="80">
        <f>'Risk Register'!K27</f>
        <v>1750000.0000000002</v>
      </c>
      <c r="D18" s="79">
        <f>'Risk Register'!L27</f>
        <v>7.0000000000000007E-2</v>
      </c>
      <c r="E18" s="80">
        <f t="shared" si="0"/>
        <v>682500.00000000012</v>
      </c>
      <c r="F18" s="79">
        <f t="shared" si="1"/>
        <v>2.7300000000000005E-2</v>
      </c>
      <c r="G18" s="81">
        <f t="shared" si="2"/>
        <v>2.5126980993233666E-2</v>
      </c>
      <c r="H18" s="85">
        <f t="shared" si="3"/>
        <v>0.69750106191407757</v>
      </c>
    </row>
    <row r="19" spans="1:8" x14ac:dyDescent="0.3">
      <c r="A19" s="63" t="str">
        <f>'Risk Register'!A6</f>
        <v>R5</v>
      </c>
      <c r="B19" s="83">
        <f>'Risk Register'!I6</f>
        <v>0.17679999999999998</v>
      </c>
      <c r="C19" s="77">
        <f>'Risk Register'!K6</f>
        <v>3750000</v>
      </c>
      <c r="D19" s="76">
        <f>'Risk Register'!L6</f>
        <v>0.15</v>
      </c>
      <c r="E19" s="77">
        <f t="shared" si="0"/>
        <v>663000</v>
      </c>
      <c r="F19" s="76">
        <f t="shared" si="1"/>
        <v>2.6519999999999998E-2</v>
      </c>
      <c r="G19" s="78">
        <f t="shared" si="2"/>
        <v>2.4409067250569846E-2</v>
      </c>
      <c r="H19" s="85">
        <f t="shared" si="3"/>
        <v>0.72191012916464736</v>
      </c>
    </row>
    <row r="20" spans="1:8" x14ac:dyDescent="0.3">
      <c r="A20" s="63" t="str">
        <f>'Risk Register'!A7</f>
        <v>R6</v>
      </c>
      <c r="B20" s="82">
        <f>'Risk Register'!I7</f>
        <v>0.53039999999999998</v>
      </c>
      <c r="C20" s="80">
        <f>'Risk Register'!K7</f>
        <v>1250000</v>
      </c>
      <c r="D20" s="79">
        <f>'Risk Register'!L7</f>
        <v>0.05</v>
      </c>
      <c r="E20" s="80">
        <f t="shared" si="0"/>
        <v>663000</v>
      </c>
      <c r="F20" s="79">
        <f t="shared" si="1"/>
        <v>2.6520000000000002E-2</v>
      </c>
      <c r="G20" s="81">
        <f t="shared" si="2"/>
        <v>2.4409067250569846E-2</v>
      </c>
      <c r="H20" s="85">
        <f t="shared" si="3"/>
        <v>0.74631919641521716</v>
      </c>
    </row>
    <row r="21" spans="1:8" x14ac:dyDescent="0.3">
      <c r="A21" s="63" t="str">
        <f>'Risk Register'!A9</f>
        <v>R8</v>
      </c>
      <c r="B21" s="82">
        <f>'Risk Register'!I9</f>
        <v>0.53039999999999998</v>
      </c>
      <c r="C21" s="80">
        <f>'Risk Register'!K9</f>
        <v>1250000</v>
      </c>
      <c r="D21" s="79">
        <f>'Risk Register'!L9</f>
        <v>0.05</v>
      </c>
      <c r="E21" s="80">
        <f t="shared" si="0"/>
        <v>663000</v>
      </c>
      <c r="F21" s="79">
        <f t="shared" si="1"/>
        <v>2.6520000000000002E-2</v>
      </c>
      <c r="G21" s="81">
        <f t="shared" si="2"/>
        <v>2.4409067250569846E-2</v>
      </c>
      <c r="H21" s="85">
        <f t="shared" si="3"/>
        <v>0.77072826366578695</v>
      </c>
    </row>
    <row r="22" spans="1:8" x14ac:dyDescent="0.3">
      <c r="A22" s="63" t="str">
        <f>'Risk Register'!A28</f>
        <v>R27</v>
      </c>
      <c r="B22" s="83">
        <f>'Risk Register'!I28</f>
        <v>0.26</v>
      </c>
      <c r="C22" s="77">
        <f>'Risk Register'!K28</f>
        <v>2500000</v>
      </c>
      <c r="D22" s="76">
        <f>'Risk Register'!L28</f>
        <v>0.1</v>
      </c>
      <c r="E22" s="77">
        <f t="shared" si="0"/>
        <v>650000</v>
      </c>
      <c r="F22" s="76">
        <f t="shared" si="1"/>
        <v>2.6000000000000002E-2</v>
      </c>
      <c r="G22" s="78">
        <f t="shared" si="2"/>
        <v>2.3930458088793963E-2</v>
      </c>
      <c r="H22" s="85">
        <f t="shared" si="3"/>
        <v>0.79465872175458097</v>
      </c>
    </row>
    <row r="23" spans="1:8" x14ac:dyDescent="0.3">
      <c r="A23" s="63" t="str">
        <f>'Risk Register'!A8</f>
        <v>R7</v>
      </c>
      <c r="B23" s="83">
        <f>'Risk Register'!I8</f>
        <v>0.79559999999999997</v>
      </c>
      <c r="C23" s="77">
        <f>'Risk Register'!K8</f>
        <v>750000</v>
      </c>
      <c r="D23" s="76">
        <f>'Risk Register'!L8</f>
        <v>0.03</v>
      </c>
      <c r="E23" s="77">
        <f t="shared" si="0"/>
        <v>596700</v>
      </c>
      <c r="F23" s="76">
        <f t="shared" si="1"/>
        <v>2.3867999999999997E-2</v>
      </c>
      <c r="G23" s="78">
        <f t="shared" si="2"/>
        <v>2.1968160525512859E-2</v>
      </c>
      <c r="H23" s="85">
        <f t="shared" si="3"/>
        <v>0.81662688228009384</v>
      </c>
    </row>
    <row r="24" spans="1:8" x14ac:dyDescent="0.3">
      <c r="A24" s="63" t="str">
        <f>'Risk Register'!A21</f>
        <v>R20</v>
      </c>
      <c r="B24" s="82">
        <f>'Risk Register'!I21</f>
        <v>0.43680000000000002</v>
      </c>
      <c r="C24" s="80">
        <f>'Risk Register'!K21</f>
        <v>1250000</v>
      </c>
      <c r="D24" s="79">
        <f>'Risk Register'!L21</f>
        <v>0.05</v>
      </c>
      <c r="E24" s="80">
        <f t="shared" si="0"/>
        <v>546000</v>
      </c>
      <c r="F24" s="79">
        <f t="shared" si="1"/>
        <v>2.1840000000000002E-2</v>
      </c>
      <c r="G24" s="81">
        <f t="shared" si="2"/>
        <v>2.010158479458693E-2</v>
      </c>
      <c r="H24" s="85">
        <f t="shared" si="3"/>
        <v>0.83672846707468074</v>
      </c>
    </row>
    <row r="25" spans="1:8" x14ac:dyDescent="0.3">
      <c r="A25" s="63" t="str">
        <f>'Risk Register'!A14</f>
        <v>R13</v>
      </c>
      <c r="B25" s="83">
        <f>'Risk Register'!I14</f>
        <v>0.42900000000000005</v>
      </c>
      <c r="C25" s="77">
        <f>'Risk Register'!K14</f>
        <v>1250000</v>
      </c>
      <c r="D25" s="76">
        <f>'Risk Register'!L14</f>
        <v>0.05</v>
      </c>
      <c r="E25" s="77">
        <f t="shared" si="0"/>
        <v>536250.00000000012</v>
      </c>
      <c r="F25" s="76">
        <f t="shared" si="1"/>
        <v>2.1450000000000004E-2</v>
      </c>
      <c r="G25" s="78">
        <f t="shared" si="2"/>
        <v>1.9742627923255027E-2</v>
      </c>
      <c r="H25" s="85">
        <f t="shared" si="3"/>
        <v>0.85647109499793572</v>
      </c>
    </row>
    <row r="26" spans="1:8" x14ac:dyDescent="0.3">
      <c r="A26" s="63" t="str">
        <f>'Risk Register'!A20</f>
        <v>R19</v>
      </c>
      <c r="B26" s="83">
        <f>'Risk Register'!I20</f>
        <v>0.29120000000000007</v>
      </c>
      <c r="C26" s="77">
        <f>'Risk Register'!K20</f>
        <v>1750000.0000000002</v>
      </c>
      <c r="D26" s="76">
        <f>'Risk Register'!L20</f>
        <v>7.0000000000000007E-2</v>
      </c>
      <c r="E26" s="77">
        <f t="shared" si="0"/>
        <v>509600.00000000017</v>
      </c>
      <c r="F26" s="76">
        <f t="shared" si="1"/>
        <v>2.0384000000000006E-2</v>
      </c>
      <c r="G26" s="78">
        <f t="shared" si="2"/>
        <v>1.8761479141614475E-2</v>
      </c>
      <c r="H26" s="85">
        <f t="shared" si="3"/>
        <v>0.87523257413955025</v>
      </c>
    </row>
    <row r="27" spans="1:8" x14ac:dyDescent="0.3">
      <c r="A27" s="63" t="str">
        <f>'Risk Register'!A12</f>
        <v>R11</v>
      </c>
      <c r="B27" s="83">
        <f>'Risk Register'!I12</f>
        <v>0.28600000000000003</v>
      </c>
      <c r="C27" s="77">
        <f>'Risk Register'!K12</f>
        <v>1750000.0000000002</v>
      </c>
      <c r="D27" s="76">
        <f>'Risk Register'!L12</f>
        <v>7.0000000000000007E-2</v>
      </c>
      <c r="E27" s="77">
        <f t="shared" si="0"/>
        <v>500500.00000000012</v>
      </c>
      <c r="F27" s="76">
        <f t="shared" si="1"/>
        <v>2.0020000000000003E-2</v>
      </c>
      <c r="G27" s="78">
        <f t="shared" si="2"/>
        <v>1.8426452728371356E-2</v>
      </c>
      <c r="H27" s="85">
        <f t="shared" si="3"/>
        <v>0.89365902686792165</v>
      </c>
    </row>
    <row r="28" spans="1:8" x14ac:dyDescent="0.3">
      <c r="A28" s="63" t="str">
        <f>'Risk Register'!A15</f>
        <v>R14</v>
      </c>
      <c r="B28" s="82">
        <f>'Risk Register'!I15</f>
        <v>0.28600000000000003</v>
      </c>
      <c r="C28" s="80">
        <f>'Risk Register'!K15</f>
        <v>1750000.0000000002</v>
      </c>
      <c r="D28" s="79">
        <f>'Risk Register'!L15</f>
        <v>7.0000000000000007E-2</v>
      </c>
      <c r="E28" s="80">
        <f t="shared" si="0"/>
        <v>500500.00000000012</v>
      </c>
      <c r="F28" s="79">
        <f t="shared" si="1"/>
        <v>2.0020000000000003E-2</v>
      </c>
      <c r="G28" s="81">
        <f t="shared" si="2"/>
        <v>1.8426452728371356E-2</v>
      </c>
      <c r="H28" s="85">
        <f t="shared" si="3"/>
        <v>0.91208547959629305</v>
      </c>
    </row>
    <row r="29" spans="1:8" x14ac:dyDescent="0.3">
      <c r="A29" s="63" t="str">
        <f>'Risk Register'!A30</f>
        <v>R29</v>
      </c>
      <c r="B29" s="83">
        <f>'Risk Register'!I30</f>
        <v>0.14949999999999999</v>
      </c>
      <c r="C29" s="77">
        <f>'Risk Register'!K30</f>
        <v>3125000</v>
      </c>
      <c r="D29" s="76">
        <f>'Risk Register'!L30</f>
        <v>0.125</v>
      </c>
      <c r="E29" s="77">
        <f t="shared" si="0"/>
        <v>467187.5</v>
      </c>
      <c r="F29" s="76">
        <f t="shared" si="1"/>
        <v>1.8687499999999999E-2</v>
      </c>
      <c r="G29" s="78">
        <f t="shared" si="2"/>
        <v>1.720001675132066E-2</v>
      </c>
      <c r="H29" s="85">
        <f t="shared" si="3"/>
        <v>0.9292854963476137</v>
      </c>
    </row>
    <row r="30" spans="1:8" x14ac:dyDescent="0.3">
      <c r="A30" s="63" t="str">
        <f>'Risk Register'!A26</f>
        <v>R25</v>
      </c>
      <c r="B30" s="83">
        <f>'Risk Register'!I26</f>
        <v>0.26</v>
      </c>
      <c r="C30" s="77">
        <f>'Risk Register'!K26</f>
        <v>1750000.0000000002</v>
      </c>
      <c r="D30" s="76">
        <f>'Risk Register'!L26</f>
        <v>7.0000000000000007E-2</v>
      </c>
      <c r="E30" s="77">
        <f t="shared" si="0"/>
        <v>455000.00000000006</v>
      </c>
      <c r="F30" s="76">
        <f t="shared" si="1"/>
        <v>1.8200000000000001E-2</v>
      </c>
      <c r="G30" s="78">
        <f t="shared" si="2"/>
        <v>1.6751320662155778E-2</v>
      </c>
      <c r="H30" s="85">
        <f t="shared" si="3"/>
        <v>0.94603681700976949</v>
      </c>
    </row>
    <row r="31" spans="1:8" x14ac:dyDescent="0.3">
      <c r="A31" s="63" t="str">
        <f>'Risk Register'!A5</f>
        <v>R4</v>
      </c>
      <c r="B31" s="82">
        <f>'Risk Register'!I5</f>
        <v>8.8399999999999992E-2</v>
      </c>
      <c r="C31" s="80">
        <f>'Risk Register'!K5</f>
        <v>5000000</v>
      </c>
      <c r="D31" s="79">
        <f>'Risk Register'!L5</f>
        <v>0.2</v>
      </c>
      <c r="E31" s="80">
        <f t="shared" si="0"/>
        <v>441999.99999999994</v>
      </c>
      <c r="F31" s="79">
        <f t="shared" si="1"/>
        <v>1.7679999999999998E-2</v>
      </c>
      <c r="G31" s="81">
        <f t="shared" si="2"/>
        <v>1.6272711500379893E-2</v>
      </c>
      <c r="H31" s="85">
        <f t="shared" si="3"/>
        <v>0.96230952851014939</v>
      </c>
    </row>
    <row r="32" spans="1:8" x14ac:dyDescent="0.3">
      <c r="A32" s="63" t="str">
        <f>'Risk Register'!A13</f>
        <v>R12</v>
      </c>
      <c r="B32" s="82">
        <f>'Risk Register'!I13</f>
        <v>0.14300000000000002</v>
      </c>
      <c r="C32" s="80">
        <f>'Risk Register'!K13</f>
        <v>2500000</v>
      </c>
      <c r="D32" s="79">
        <f>'Risk Register'!L13</f>
        <v>0.1</v>
      </c>
      <c r="E32" s="80">
        <f t="shared" si="0"/>
        <v>357500.00000000006</v>
      </c>
      <c r="F32" s="79">
        <f t="shared" si="1"/>
        <v>1.4300000000000002E-2</v>
      </c>
      <c r="G32" s="81">
        <f t="shared" si="2"/>
        <v>1.3161751948836682E-2</v>
      </c>
      <c r="H32" s="85">
        <f t="shared" si="3"/>
        <v>0.97547128045898612</v>
      </c>
    </row>
    <row r="33" spans="1:8" x14ac:dyDescent="0.3">
      <c r="A33" s="63" t="str">
        <f>'Risk Register'!A19</f>
        <v>R18</v>
      </c>
      <c r="B33" s="82">
        <f>'Risk Register'!I19</f>
        <v>7.2800000000000017E-2</v>
      </c>
      <c r="C33" s="80">
        <f>'Risk Register'!K19</f>
        <v>3750000</v>
      </c>
      <c r="D33" s="79">
        <f>'Risk Register'!L19</f>
        <v>0.15</v>
      </c>
      <c r="E33" s="80">
        <f t="shared" si="0"/>
        <v>273000.00000000006</v>
      </c>
      <c r="F33" s="79">
        <f t="shared" si="1"/>
        <v>1.0920000000000003E-2</v>
      </c>
      <c r="G33" s="81">
        <f t="shared" si="2"/>
        <v>1.0050792397293467E-2</v>
      </c>
      <c r="H33" s="85">
        <f t="shared" si="3"/>
        <v>0.98552207285627957</v>
      </c>
    </row>
    <row r="34" spans="1:8" x14ac:dyDescent="0.3">
      <c r="A34" s="63" t="str">
        <f>'Risk Register'!A16</f>
        <v>R15</v>
      </c>
      <c r="B34" s="83">
        <f>'Risk Register'!I16</f>
        <v>0.28600000000000003</v>
      </c>
      <c r="C34" s="77">
        <f>'Risk Register'!K16</f>
        <v>750000</v>
      </c>
      <c r="D34" s="76">
        <f>'Risk Register'!L16</f>
        <v>0.03</v>
      </c>
      <c r="E34" s="77">
        <f t="shared" si="0"/>
        <v>214500.00000000003</v>
      </c>
      <c r="F34" s="76">
        <f t="shared" si="1"/>
        <v>8.5800000000000008E-3</v>
      </c>
      <c r="G34" s="78">
        <f t="shared" si="2"/>
        <v>7.8970511693020086E-3</v>
      </c>
      <c r="H34" s="85">
        <f t="shared" si="3"/>
        <v>0.99341912402558163</v>
      </c>
    </row>
    <row r="35" spans="1:8" x14ac:dyDescent="0.3">
      <c r="A35" s="63" t="str">
        <f>'Risk Register'!A17</f>
        <v>R16</v>
      </c>
      <c r="B35" s="86">
        <f>'Risk Register'!I17</f>
        <v>7.1500000000000008E-2</v>
      </c>
      <c r="C35" s="87">
        <f>'Risk Register'!K17</f>
        <v>2500000</v>
      </c>
      <c r="D35" s="88">
        <f>'Risk Register'!L17</f>
        <v>0.1</v>
      </c>
      <c r="E35" s="87">
        <f t="shared" si="0"/>
        <v>178750.00000000003</v>
      </c>
      <c r="F35" s="88">
        <f t="shared" si="1"/>
        <v>7.150000000000001E-3</v>
      </c>
      <c r="G35" s="89">
        <f t="shared" si="2"/>
        <v>6.5808759744183411E-3</v>
      </c>
      <c r="H35" s="90">
        <f t="shared" si="3"/>
        <v>1</v>
      </c>
    </row>
  </sheetData>
  <sortState ref="A2:G35">
    <sortCondition descending="1" ref="G2:G35"/>
  </sortState>
  <mergeCells count="1">
    <mergeCell ref="M2:S4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0001"/>
  <sheetViews>
    <sheetView showGridLines="0" zoomScaleNormal="100" workbookViewId="0">
      <selection activeCell="G13" sqref="G13"/>
    </sheetView>
  </sheetViews>
  <sheetFormatPr defaultRowHeight="14.4" x14ac:dyDescent="0.3"/>
  <cols>
    <col min="1" max="1" width="10" style="35" customWidth="1"/>
    <col min="2" max="2" width="12" style="36" bestFit="1" customWidth="1"/>
    <col min="3" max="3" width="12.109375" style="37" customWidth="1"/>
    <col min="5" max="5" width="16.5546875" bestFit="1" customWidth="1"/>
  </cols>
  <sheetData>
    <row r="1" spans="1:3" ht="14.4" customHeight="1" x14ac:dyDescent="0.3">
      <c r="A1" s="108" t="s">
        <v>104</v>
      </c>
      <c r="B1" s="109" t="s">
        <v>105</v>
      </c>
      <c r="C1" s="110" t="s">
        <v>106</v>
      </c>
    </row>
    <row r="2" spans="1:3" x14ac:dyDescent="0.3">
      <c r="A2" s="35">
        <v>1</v>
      </c>
      <c r="B2" s="36">
        <v>6118130.4784519579</v>
      </c>
      <c r="C2" s="37">
        <v>162.04901356250059</v>
      </c>
    </row>
    <row r="3" spans="1:3" ht="14.4" customHeight="1" x14ac:dyDescent="0.3">
      <c r="A3" s="35">
        <v>2</v>
      </c>
      <c r="B3" s="36">
        <v>6464225.9831223059</v>
      </c>
      <c r="C3" s="37">
        <v>180.22627498953486</v>
      </c>
    </row>
    <row r="4" spans="1:3" x14ac:dyDescent="0.3">
      <c r="A4" s="35">
        <v>3</v>
      </c>
      <c r="B4" s="36">
        <v>6312090.3186850082</v>
      </c>
      <c r="C4" s="37">
        <v>174.26573664296129</v>
      </c>
    </row>
    <row r="5" spans="1:3" x14ac:dyDescent="0.3">
      <c r="A5" s="35">
        <v>4</v>
      </c>
      <c r="B5" s="36">
        <v>6185806.8599298941</v>
      </c>
      <c r="C5" s="37">
        <v>173.93280305592614</v>
      </c>
    </row>
    <row r="6" spans="1:3" x14ac:dyDescent="0.3">
      <c r="A6" s="35">
        <v>5</v>
      </c>
      <c r="B6" s="36">
        <v>4954358.6713540871</v>
      </c>
      <c r="C6" s="37">
        <v>145.28775744284962</v>
      </c>
    </row>
    <row r="7" spans="1:3" x14ac:dyDescent="0.3">
      <c r="A7" s="35">
        <v>6</v>
      </c>
      <c r="B7" s="36">
        <v>4035096.8763913484</v>
      </c>
      <c r="C7" s="37">
        <v>125.05943371117758</v>
      </c>
    </row>
    <row r="8" spans="1:3" x14ac:dyDescent="0.3">
      <c r="A8" s="35">
        <v>7</v>
      </c>
      <c r="B8" s="36">
        <v>4702860.1882948773</v>
      </c>
      <c r="C8" s="37">
        <v>145.29383550982379</v>
      </c>
    </row>
    <row r="9" spans="1:3" x14ac:dyDescent="0.3">
      <c r="A9" s="35">
        <v>8</v>
      </c>
      <c r="B9" s="36">
        <v>4618236.6790655898</v>
      </c>
      <c r="C9" s="37">
        <v>146.78958206356015</v>
      </c>
    </row>
    <row r="10" spans="1:3" x14ac:dyDescent="0.3">
      <c r="A10" s="35">
        <v>9</v>
      </c>
      <c r="B10" s="36">
        <v>5184140.5180519158</v>
      </c>
      <c r="C10" s="37">
        <v>147.16418820863848</v>
      </c>
    </row>
    <row r="11" spans="1:3" x14ac:dyDescent="0.3">
      <c r="A11" s="35">
        <v>10</v>
      </c>
      <c r="B11" s="36">
        <v>2646199.7205537395</v>
      </c>
      <c r="C11" s="37">
        <v>75.47527680925954</v>
      </c>
    </row>
    <row r="12" spans="1:3" x14ac:dyDescent="0.3">
      <c r="A12" s="35">
        <v>11</v>
      </c>
      <c r="B12" s="36">
        <v>2619431.2541674967</v>
      </c>
      <c r="C12" s="37">
        <v>81.899735704234118</v>
      </c>
    </row>
    <row r="13" spans="1:3" x14ac:dyDescent="0.3">
      <c r="A13" s="35">
        <v>12</v>
      </c>
      <c r="B13" s="36">
        <v>4535059.6121100327</v>
      </c>
      <c r="C13" s="37">
        <v>149.30101018196876</v>
      </c>
    </row>
    <row r="14" spans="1:3" x14ac:dyDescent="0.3">
      <c r="A14" s="35">
        <v>13</v>
      </c>
      <c r="B14" s="36">
        <v>5465659.8941741167</v>
      </c>
      <c r="C14" s="37">
        <v>172.76845466773574</v>
      </c>
    </row>
    <row r="15" spans="1:3" x14ac:dyDescent="0.3">
      <c r="A15" s="35">
        <v>14</v>
      </c>
      <c r="B15" s="36">
        <v>5972287.5532642677</v>
      </c>
      <c r="C15" s="37">
        <v>182.04884903346627</v>
      </c>
    </row>
    <row r="16" spans="1:3" x14ac:dyDescent="0.3">
      <c r="A16" s="35">
        <v>15</v>
      </c>
      <c r="B16" s="36">
        <v>4574887.1315291384</v>
      </c>
      <c r="C16" s="37">
        <v>142.54623894640557</v>
      </c>
    </row>
    <row r="17" spans="1:3" x14ac:dyDescent="0.3">
      <c r="A17" s="35">
        <v>16</v>
      </c>
      <c r="B17" s="36">
        <v>4795046.3962692795</v>
      </c>
      <c r="C17" s="37">
        <v>144.24207020455901</v>
      </c>
    </row>
    <row r="18" spans="1:3" x14ac:dyDescent="0.3">
      <c r="A18" s="35">
        <v>17</v>
      </c>
      <c r="B18" s="36">
        <v>5787192.3501035292</v>
      </c>
      <c r="C18" s="37">
        <v>170.09632238027061</v>
      </c>
    </row>
    <row r="19" spans="1:3" x14ac:dyDescent="0.3">
      <c r="A19" s="35">
        <v>18</v>
      </c>
      <c r="B19" s="36">
        <v>4403219.1681707026</v>
      </c>
      <c r="C19" s="37">
        <v>135.72972855548892</v>
      </c>
    </row>
    <row r="20" spans="1:3" x14ac:dyDescent="0.3">
      <c r="A20" s="35">
        <v>19</v>
      </c>
      <c r="B20" s="36">
        <v>4685571.1160332756</v>
      </c>
      <c r="C20" s="37">
        <v>123.87923857153292</v>
      </c>
    </row>
    <row r="21" spans="1:3" x14ac:dyDescent="0.3">
      <c r="A21" s="35">
        <v>20</v>
      </c>
      <c r="B21" s="36">
        <v>6169866.9999653026</v>
      </c>
      <c r="C21" s="37">
        <v>187.15077357778083</v>
      </c>
    </row>
    <row r="22" spans="1:3" x14ac:dyDescent="0.3">
      <c r="A22" s="35">
        <v>21</v>
      </c>
      <c r="B22" s="36">
        <v>5878097.658323233</v>
      </c>
      <c r="C22" s="37">
        <v>176.99087972369108</v>
      </c>
    </row>
    <row r="23" spans="1:3" x14ac:dyDescent="0.3">
      <c r="A23" s="35">
        <v>22</v>
      </c>
      <c r="B23" s="36">
        <v>4939293.138719175</v>
      </c>
      <c r="C23" s="37">
        <v>150.37444966647536</v>
      </c>
    </row>
    <row r="24" spans="1:3" x14ac:dyDescent="0.3">
      <c r="A24" s="35">
        <v>23</v>
      </c>
      <c r="B24" s="36">
        <v>6428426.4095706576</v>
      </c>
      <c r="C24" s="37">
        <v>200.00927790736483</v>
      </c>
    </row>
    <row r="25" spans="1:3" x14ac:dyDescent="0.3">
      <c r="A25" s="35">
        <v>24</v>
      </c>
      <c r="B25" s="36">
        <v>3265227.251138038</v>
      </c>
      <c r="C25" s="37">
        <v>87.987657289876111</v>
      </c>
    </row>
    <row r="26" spans="1:3" x14ac:dyDescent="0.3">
      <c r="A26" s="35">
        <v>25</v>
      </c>
      <c r="B26" s="36">
        <v>6034806.7616793215</v>
      </c>
      <c r="C26" s="37">
        <v>173.04268467845279</v>
      </c>
    </row>
    <row r="27" spans="1:3" x14ac:dyDescent="0.3">
      <c r="A27" s="35">
        <v>26</v>
      </c>
      <c r="B27" s="36">
        <v>4816196.4772647461</v>
      </c>
      <c r="C27" s="37">
        <v>152.99829286862754</v>
      </c>
    </row>
    <row r="28" spans="1:3" x14ac:dyDescent="0.3">
      <c r="A28" s="35">
        <v>27</v>
      </c>
      <c r="B28" s="36">
        <v>5828919.7201446639</v>
      </c>
      <c r="C28" s="37">
        <v>156.54524911390473</v>
      </c>
    </row>
    <row r="29" spans="1:3" x14ac:dyDescent="0.3">
      <c r="A29" s="35">
        <v>28</v>
      </c>
      <c r="B29" s="36">
        <v>4815243.0996264061</v>
      </c>
      <c r="C29" s="37">
        <v>142.01673900123382</v>
      </c>
    </row>
    <row r="30" spans="1:3" x14ac:dyDescent="0.3">
      <c r="A30" s="35">
        <v>29</v>
      </c>
      <c r="B30" s="36">
        <v>8462355.0113473739</v>
      </c>
      <c r="C30" s="37">
        <v>229.20070025053178</v>
      </c>
    </row>
    <row r="31" spans="1:3" x14ac:dyDescent="0.3">
      <c r="A31" s="35">
        <v>30</v>
      </c>
      <c r="B31" s="36">
        <v>2486443.1264048484</v>
      </c>
      <c r="C31" s="37">
        <v>83.411564358813834</v>
      </c>
    </row>
    <row r="32" spans="1:3" x14ac:dyDescent="0.3">
      <c r="A32" s="35">
        <v>31</v>
      </c>
      <c r="B32" s="36">
        <v>9064920.1347326208</v>
      </c>
      <c r="C32" s="37">
        <v>254.54242841433572</v>
      </c>
    </row>
    <row r="33" spans="1:3" x14ac:dyDescent="0.3">
      <c r="A33" s="35">
        <v>32</v>
      </c>
      <c r="B33" s="36">
        <v>1420274.8149657648</v>
      </c>
      <c r="C33" s="37">
        <v>46.642298631785494</v>
      </c>
    </row>
    <row r="34" spans="1:3" x14ac:dyDescent="0.3">
      <c r="A34" s="35">
        <v>33</v>
      </c>
      <c r="B34" s="36">
        <v>4822006.0347678624</v>
      </c>
      <c r="C34" s="37">
        <v>137.17379130423743</v>
      </c>
    </row>
    <row r="35" spans="1:3" x14ac:dyDescent="0.3">
      <c r="A35" s="35">
        <v>34</v>
      </c>
      <c r="B35" s="36">
        <v>2858826.0966911642</v>
      </c>
      <c r="C35" s="37">
        <v>81.336998118436128</v>
      </c>
    </row>
    <row r="36" spans="1:3" x14ac:dyDescent="0.3">
      <c r="A36" s="35">
        <v>35</v>
      </c>
      <c r="B36" s="36">
        <v>5030026.5097702025</v>
      </c>
      <c r="C36" s="37">
        <v>149.17489753525399</v>
      </c>
    </row>
    <row r="37" spans="1:3" x14ac:dyDescent="0.3">
      <c r="A37" s="35">
        <v>36</v>
      </c>
      <c r="B37" s="36">
        <v>4698835.4339269726</v>
      </c>
      <c r="C37" s="37">
        <v>138.68243777802715</v>
      </c>
    </row>
    <row r="38" spans="1:3" x14ac:dyDescent="0.3">
      <c r="A38" s="35">
        <v>37</v>
      </c>
      <c r="B38" s="36">
        <v>4320391.7128811646</v>
      </c>
      <c r="C38" s="37">
        <v>118.17772401632364</v>
      </c>
    </row>
    <row r="39" spans="1:3" x14ac:dyDescent="0.3">
      <c r="A39" s="35">
        <v>38</v>
      </c>
      <c r="B39" s="36">
        <v>5883269.2996496269</v>
      </c>
      <c r="C39" s="37">
        <v>174.86651671301567</v>
      </c>
    </row>
    <row r="40" spans="1:3" x14ac:dyDescent="0.3">
      <c r="A40" s="35">
        <v>39</v>
      </c>
      <c r="B40" s="36">
        <v>4050585.8885975694</v>
      </c>
      <c r="C40" s="37">
        <v>122.27300564427107</v>
      </c>
    </row>
    <row r="41" spans="1:3" x14ac:dyDescent="0.3">
      <c r="A41" s="35">
        <v>40</v>
      </c>
      <c r="B41" s="36">
        <v>6189127.1241260516</v>
      </c>
      <c r="C41" s="37">
        <v>183.56304833173925</v>
      </c>
    </row>
    <row r="42" spans="1:3" x14ac:dyDescent="0.3">
      <c r="A42" s="35">
        <v>41</v>
      </c>
      <c r="B42" s="36">
        <v>6929010.6263046041</v>
      </c>
      <c r="C42" s="37">
        <v>214.43498674880942</v>
      </c>
    </row>
    <row r="43" spans="1:3" x14ac:dyDescent="0.3">
      <c r="A43" s="35">
        <v>42</v>
      </c>
      <c r="B43" s="36">
        <v>6178026.7412528787</v>
      </c>
      <c r="C43" s="37">
        <v>189.63899594368564</v>
      </c>
    </row>
    <row r="44" spans="1:3" x14ac:dyDescent="0.3">
      <c r="A44" s="35">
        <v>43</v>
      </c>
      <c r="B44" s="36">
        <v>5031696.4241300039</v>
      </c>
      <c r="C44" s="37">
        <v>141.76115676039856</v>
      </c>
    </row>
    <row r="45" spans="1:3" x14ac:dyDescent="0.3">
      <c r="A45" s="35">
        <v>44</v>
      </c>
      <c r="B45" s="36">
        <v>6005272.4392768657</v>
      </c>
      <c r="C45" s="37">
        <v>164.12914943887711</v>
      </c>
    </row>
    <row r="46" spans="1:3" x14ac:dyDescent="0.3">
      <c r="A46" s="35">
        <v>45</v>
      </c>
      <c r="B46" s="36">
        <v>5959797.1883932082</v>
      </c>
      <c r="C46" s="37">
        <v>184.42978952497305</v>
      </c>
    </row>
    <row r="47" spans="1:3" x14ac:dyDescent="0.3">
      <c r="A47" s="35">
        <v>46</v>
      </c>
      <c r="B47" s="36">
        <v>4010576.0815830086</v>
      </c>
      <c r="C47" s="37">
        <v>137.1522471637939</v>
      </c>
    </row>
    <row r="48" spans="1:3" x14ac:dyDescent="0.3">
      <c r="A48" s="35">
        <v>47</v>
      </c>
      <c r="B48" s="36">
        <v>2384683.0331932446</v>
      </c>
      <c r="C48" s="37">
        <v>63.836818912367946</v>
      </c>
    </row>
    <row r="49" spans="1:3" x14ac:dyDescent="0.3">
      <c r="A49" s="35">
        <v>48</v>
      </c>
      <c r="B49" s="36">
        <v>1532595.5405786415</v>
      </c>
      <c r="C49" s="37">
        <v>35.617833230687694</v>
      </c>
    </row>
    <row r="50" spans="1:3" x14ac:dyDescent="0.3">
      <c r="A50" s="35">
        <v>49</v>
      </c>
      <c r="B50" s="36">
        <v>4441356.4874949856</v>
      </c>
      <c r="C50" s="37">
        <v>122.00324371884756</v>
      </c>
    </row>
    <row r="51" spans="1:3" x14ac:dyDescent="0.3">
      <c r="A51" s="35">
        <v>50</v>
      </c>
      <c r="B51" s="36">
        <v>5437264.2369386945</v>
      </c>
      <c r="C51" s="37">
        <v>151.0147271878846</v>
      </c>
    </row>
    <row r="52" spans="1:3" x14ac:dyDescent="0.3">
      <c r="A52" s="35">
        <v>51</v>
      </c>
      <c r="B52" s="36">
        <v>5777527.8562154826</v>
      </c>
      <c r="C52" s="37">
        <v>175.05401932726426</v>
      </c>
    </row>
    <row r="53" spans="1:3" x14ac:dyDescent="0.3">
      <c r="A53" s="35">
        <v>52</v>
      </c>
      <c r="B53" s="36">
        <v>4680431.4142462881</v>
      </c>
      <c r="C53" s="37">
        <v>144.80307442346904</v>
      </c>
    </row>
    <row r="54" spans="1:3" x14ac:dyDescent="0.3">
      <c r="A54" s="35">
        <v>53</v>
      </c>
      <c r="B54" s="36">
        <v>7603507.9219750566</v>
      </c>
      <c r="C54" s="37">
        <v>202.55371234561042</v>
      </c>
    </row>
    <row r="55" spans="1:3" x14ac:dyDescent="0.3">
      <c r="A55" s="35">
        <v>54</v>
      </c>
      <c r="B55" s="36">
        <v>4776025.6547925565</v>
      </c>
      <c r="C55" s="37">
        <v>151.20604045674469</v>
      </c>
    </row>
    <row r="56" spans="1:3" x14ac:dyDescent="0.3">
      <c r="A56" s="35">
        <v>55</v>
      </c>
      <c r="B56" s="36">
        <v>6290459.4739681883</v>
      </c>
      <c r="C56" s="37">
        <v>212.68422487855534</v>
      </c>
    </row>
    <row r="57" spans="1:3" x14ac:dyDescent="0.3">
      <c r="A57" s="35">
        <v>56</v>
      </c>
      <c r="B57" s="36">
        <v>2420788.8423007741</v>
      </c>
      <c r="C57" s="37">
        <v>62.5023443122844</v>
      </c>
    </row>
    <row r="58" spans="1:3" x14ac:dyDescent="0.3">
      <c r="A58" s="35">
        <v>57</v>
      </c>
      <c r="B58" s="36">
        <v>3460488.8612370132</v>
      </c>
      <c r="C58" s="37">
        <v>93.033195127201438</v>
      </c>
    </row>
    <row r="59" spans="1:3" x14ac:dyDescent="0.3">
      <c r="A59" s="35">
        <v>58</v>
      </c>
      <c r="B59" s="36">
        <v>7234323.7671335107</v>
      </c>
      <c r="C59" s="37">
        <v>200.78936134484303</v>
      </c>
    </row>
    <row r="60" spans="1:3" x14ac:dyDescent="0.3">
      <c r="A60" s="35">
        <v>59</v>
      </c>
      <c r="B60" s="36">
        <v>4103246.3535531173</v>
      </c>
      <c r="C60" s="37">
        <v>118.73403903685657</v>
      </c>
    </row>
    <row r="61" spans="1:3" x14ac:dyDescent="0.3">
      <c r="A61" s="35">
        <v>60</v>
      </c>
      <c r="B61" s="36">
        <v>3774115.8233488281</v>
      </c>
      <c r="C61" s="37">
        <v>122.27142756759605</v>
      </c>
    </row>
    <row r="62" spans="1:3" x14ac:dyDescent="0.3">
      <c r="A62" s="35">
        <v>61</v>
      </c>
      <c r="B62" s="36">
        <v>6293288.4505368378</v>
      </c>
      <c r="C62" s="37">
        <v>164.6328580526029</v>
      </c>
    </row>
    <row r="63" spans="1:3" x14ac:dyDescent="0.3">
      <c r="A63" s="35">
        <v>62</v>
      </c>
      <c r="B63" s="36">
        <v>6756602.2151566753</v>
      </c>
      <c r="C63" s="37">
        <v>191.82865832580015</v>
      </c>
    </row>
    <row r="64" spans="1:3" x14ac:dyDescent="0.3">
      <c r="A64" s="35">
        <v>63</v>
      </c>
      <c r="B64" s="36">
        <v>4160278.4990729685</v>
      </c>
      <c r="C64" s="37">
        <v>128.66732348317527</v>
      </c>
    </row>
    <row r="65" spans="1:3" x14ac:dyDescent="0.3">
      <c r="A65" s="35">
        <v>64</v>
      </c>
      <c r="B65" s="36">
        <v>5617567.657118706</v>
      </c>
      <c r="C65" s="37">
        <v>160.55372783007613</v>
      </c>
    </row>
    <row r="66" spans="1:3" x14ac:dyDescent="0.3">
      <c r="A66" s="35">
        <v>65</v>
      </c>
      <c r="B66" s="36">
        <v>6193479.930709891</v>
      </c>
      <c r="C66" s="37">
        <v>165.8202438460554</v>
      </c>
    </row>
    <row r="67" spans="1:3" x14ac:dyDescent="0.3">
      <c r="A67" s="35">
        <v>66</v>
      </c>
      <c r="B67" s="36">
        <v>6035527.4321197541</v>
      </c>
      <c r="C67" s="37">
        <v>162.31320255856974</v>
      </c>
    </row>
    <row r="68" spans="1:3" x14ac:dyDescent="0.3">
      <c r="A68" s="35">
        <v>67</v>
      </c>
      <c r="B68" s="36">
        <v>4043034.9636563803</v>
      </c>
      <c r="C68" s="37">
        <v>120.96021208710467</v>
      </c>
    </row>
    <row r="69" spans="1:3" x14ac:dyDescent="0.3">
      <c r="A69" s="35">
        <v>68</v>
      </c>
      <c r="B69" s="36">
        <v>3334594.7711359006</v>
      </c>
      <c r="C69" s="37">
        <v>111.51336340497514</v>
      </c>
    </row>
    <row r="70" spans="1:3" x14ac:dyDescent="0.3">
      <c r="A70" s="35">
        <v>69</v>
      </c>
      <c r="B70" s="36">
        <v>5650564.1252199858</v>
      </c>
      <c r="C70" s="37">
        <v>143.43812447193147</v>
      </c>
    </row>
    <row r="71" spans="1:3" x14ac:dyDescent="0.3">
      <c r="A71" s="35">
        <v>70</v>
      </c>
      <c r="B71" s="36">
        <v>5139564.1692005312</v>
      </c>
      <c r="C71" s="37">
        <v>142.3772503140321</v>
      </c>
    </row>
    <row r="72" spans="1:3" x14ac:dyDescent="0.3">
      <c r="A72" s="35">
        <v>71</v>
      </c>
      <c r="B72" s="36">
        <v>4101380.7898480613</v>
      </c>
      <c r="C72" s="37">
        <v>109.45811200365279</v>
      </c>
    </row>
    <row r="73" spans="1:3" x14ac:dyDescent="0.3">
      <c r="A73" s="35">
        <v>72</v>
      </c>
      <c r="B73" s="36">
        <v>8643498.273975255</v>
      </c>
      <c r="C73" s="37">
        <v>246.83703313188175</v>
      </c>
    </row>
    <row r="74" spans="1:3" x14ac:dyDescent="0.3">
      <c r="A74" s="35">
        <v>73</v>
      </c>
      <c r="B74" s="36">
        <v>4032417.7027292401</v>
      </c>
      <c r="C74" s="37">
        <v>123.18227658844786</v>
      </c>
    </row>
    <row r="75" spans="1:3" x14ac:dyDescent="0.3">
      <c r="A75" s="35">
        <v>74</v>
      </c>
      <c r="B75" s="36">
        <v>6745290.0150967352</v>
      </c>
      <c r="C75" s="37">
        <v>217.21607172955365</v>
      </c>
    </row>
    <row r="76" spans="1:3" x14ac:dyDescent="0.3">
      <c r="A76" s="35">
        <v>75</v>
      </c>
      <c r="B76" s="36">
        <v>3646135.291149307</v>
      </c>
      <c r="C76" s="37">
        <v>125.38669051349869</v>
      </c>
    </row>
    <row r="77" spans="1:3" x14ac:dyDescent="0.3">
      <c r="A77" s="35">
        <v>76</v>
      </c>
      <c r="B77" s="36">
        <v>5429702.4406622937</v>
      </c>
      <c r="C77" s="37">
        <v>163.33521227021905</v>
      </c>
    </row>
    <row r="78" spans="1:3" x14ac:dyDescent="0.3">
      <c r="A78" s="35">
        <v>77</v>
      </c>
      <c r="B78" s="36">
        <v>4689208.6880168198</v>
      </c>
      <c r="C78" s="37">
        <v>132.18696188365044</v>
      </c>
    </row>
    <row r="79" spans="1:3" x14ac:dyDescent="0.3">
      <c r="A79" s="35">
        <v>78</v>
      </c>
      <c r="B79" s="36">
        <v>3890482.2372684358</v>
      </c>
      <c r="C79" s="37">
        <v>128.47649208289963</v>
      </c>
    </row>
    <row r="80" spans="1:3" x14ac:dyDescent="0.3">
      <c r="A80" s="35">
        <v>79</v>
      </c>
      <c r="B80" s="36">
        <v>5622153.1605958492</v>
      </c>
      <c r="C80" s="37">
        <v>171.65202710049766</v>
      </c>
    </row>
    <row r="81" spans="1:3" x14ac:dyDescent="0.3">
      <c r="A81" s="35">
        <v>80</v>
      </c>
      <c r="B81" s="36">
        <v>6339122.895226351</v>
      </c>
      <c r="C81" s="37">
        <v>170.55382381240022</v>
      </c>
    </row>
    <row r="82" spans="1:3" x14ac:dyDescent="0.3">
      <c r="A82" s="35">
        <v>81</v>
      </c>
      <c r="B82" s="36">
        <v>7569410.9252573419</v>
      </c>
      <c r="C82" s="37">
        <v>230.13778199398789</v>
      </c>
    </row>
    <row r="83" spans="1:3" x14ac:dyDescent="0.3">
      <c r="A83" s="35">
        <v>82</v>
      </c>
      <c r="B83" s="36">
        <v>5229490.7673432818</v>
      </c>
      <c r="C83" s="37">
        <v>143.01153947929055</v>
      </c>
    </row>
    <row r="84" spans="1:3" x14ac:dyDescent="0.3">
      <c r="A84" s="35">
        <v>83</v>
      </c>
      <c r="B84" s="36">
        <v>4011838.5115177971</v>
      </c>
      <c r="C84" s="37">
        <v>116.43290281542664</v>
      </c>
    </row>
    <row r="85" spans="1:3" x14ac:dyDescent="0.3">
      <c r="A85" s="35">
        <v>84</v>
      </c>
      <c r="B85" s="36">
        <v>6987999.3038201397</v>
      </c>
      <c r="C85" s="37">
        <v>210.44847665934478</v>
      </c>
    </row>
    <row r="86" spans="1:3" x14ac:dyDescent="0.3">
      <c r="A86" s="35">
        <v>85</v>
      </c>
      <c r="B86" s="36">
        <v>5431858.0353280921</v>
      </c>
      <c r="C86" s="37">
        <v>169.97195828740493</v>
      </c>
    </row>
    <row r="87" spans="1:3" x14ac:dyDescent="0.3">
      <c r="A87" s="35">
        <v>86</v>
      </c>
      <c r="B87" s="36">
        <v>4426273.9470115202</v>
      </c>
      <c r="C87" s="37">
        <v>129.58495568035721</v>
      </c>
    </row>
    <row r="88" spans="1:3" x14ac:dyDescent="0.3">
      <c r="A88" s="35">
        <v>87</v>
      </c>
      <c r="B88" s="36">
        <v>6246586.6914790822</v>
      </c>
      <c r="C88" s="37">
        <v>183.86254465403059</v>
      </c>
    </row>
    <row r="89" spans="1:3" x14ac:dyDescent="0.3">
      <c r="A89" s="35">
        <v>88</v>
      </c>
      <c r="B89" s="36">
        <v>6884123.0511561381</v>
      </c>
      <c r="C89" s="37">
        <v>192.81393503483773</v>
      </c>
    </row>
    <row r="90" spans="1:3" x14ac:dyDescent="0.3">
      <c r="A90" s="35">
        <v>89</v>
      </c>
      <c r="B90" s="36">
        <v>6217405.873807257</v>
      </c>
      <c r="C90" s="37">
        <v>188.30016272274952</v>
      </c>
    </row>
    <row r="91" spans="1:3" x14ac:dyDescent="0.3">
      <c r="A91" s="35">
        <v>90</v>
      </c>
      <c r="B91" s="36">
        <v>5584394.4047422996</v>
      </c>
      <c r="C91" s="37">
        <v>169.49312656741637</v>
      </c>
    </row>
    <row r="92" spans="1:3" x14ac:dyDescent="0.3">
      <c r="A92" s="35">
        <v>91</v>
      </c>
      <c r="B92" s="36">
        <v>6148902.9584433408</v>
      </c>
      <c r="C92" s="37">
        <v>213.18399404663904</v>
      </c>
    </row>
    <row r="93" spans="1:3" x14ac:dyDescent="0.3">
      <c r="A93" s="35">
        <v>92</v>
      </c>
      <c r="B93" s="36">
        <v>3582516.7641228451</v>
      </c>
      <c r="C93" s="37">
        <v>99.719812717041549</v>
      </c>
    </row>
    <row r="94" spans="1:3" x14ac:dyDescent="0.3">
      <c r="A94" s="35">
        <v>93</v>
      </c>
      <c r="B94" s="36">
        <v>5281685.1433914676</v>
      </c>
      <c r="C94" s="37">
        <v>150.64910122976539</v>
      </c>
    </row>
    <row r="95" spans="1:3" x14ac:dyDescent="0.3">
      <c r="A95" s="35">
        <v>94</v>
      </c>
      <c r="B95" s="36">
        <v>4052347.3936496284</v>
      </c>
      <c r="C95" s="37">
        <v>113.49100260498489</v>
      </c>
    </row>
    <row r="96" spans="1:3" x14ac:dyDescent="0.3">
      <c r="A96" s="35">
        <v>95</v>
      </c>
      <c r="B96" s="36">
        <v>6158340.0993624618</v>
      </c>
      <c r="C96" s="37">
        <v>198.12072702421449</v>
      </c>
    </row>
    <row r="97" spans="1:3" x14ac:dyDescent="0.3">
      <c r="A97" s="35">
        <v>96</v>
      </c>
      <c r="B97" s="36">
        <v>4683745.4478276363</v>
      </c>
      <c r="C97" s="37">
        <v>126.3948893883485</v>
      </c>
    </row>
    <row r="98" spans="1:3" x14ac:dyDescent="0.3">
      <c r="A98" s="35">
        <v>97</v>
      </c>
      <c r="B98" s="36">
        <v>5273052.8812470818</v>
      </c>
      <c r="C98" s="37">
        <v>167.49580213681907</v>
      </c>
    </row>
    <row r="99" spans="1:3" x14ac:dyDescent="0.3">
      <c r="A99" s="35">
        <v>98</v>
      </c>
      <c r="B99" s="36">
        <v>3577660.545750556</v>
      </c>
      <c r="C99" s="37">
        <v>95.506500170742868</v>
      </c>
    </row>
    <row r="100" spans="1:3" x14ac:dyDescent="0.3">
      <c r="A100" s="35">
        <v>99</v>
      </c>
      <c r="B100" s="36">
        <v>6410837.5540005481</v>
      </c>
      <c r="C100" s="37">
        <v>186.00273878834773</v>
      </c>
    </row>
    <row r="101" spans="1:3" x14ac:dyDescent="0.3">
      <c r="A101" s="35">
        <v>100</v>
      </c>
      <c r="B101" s="36">
        <v>4960750.4518213822</v>
      </c>
      <c r="C101" s="37">
        <v>148.50518749451854</v>
      </c>
    </row>
    <row r="102" spans="1:3" x14ac:dyDescent="0.3">
      <c r="A102" s="35">
        <v>101</v>
      </c>
      <c r="B102" s="36">
        <v>3928467.2689378601</v>
      </c>
      <c r="C102" s="37">
        <v>121.35432321513218</v>
      </c>
    </row>
    <row r="103" spans="1:3" x14ac:dyDescent="0.3">
      <c r="A103" s="35">
        <v>102</v>
      </c>
      <c r="B103" s="36">
        <v>4374629.9491987042</v>
      </c>
      <c r="C103" s="37">
        <v>123.8886988355861</v>
      </c>
    </row>
    <row r="104" spans="1:3" x14ac:dyDescent="0.3">
      <c r="A104" s="35">
        <v>103</v>
      </c>
      <c r="B104" s="36">
        <v>2032612.8641270765</v>
      </c>
      <c r="C104" s="37">
        <v>64.758044228249588</v>
      </c>
    </row>
    <row r="105" spans="1:3" x14ac:dyDescent="0.3">
      <c r="A105" s="35">
        <v>104</v>
      </c>
      <c r="B105" s="36">
        <v>5265954.5248466115</v>
      </c>
      <c r="C105" s="37">
        <v>159.03282629311423</v>
      </c>
    </row>
    <row r="106" spans="1:3" x14ac:dyDescent="0.3">
      <c r="A106" s="35">
        <v>105</v>
      </c>
      <c r="B106" s="36">
        <v>3933406.3483486534</v>
      </c>
      <c r="C106" s="37">
        <v>107.1772421847275</v>
      </c>
    </row>
    <row r="107" spans="1:3" x14ac:dyDescent="0.3">
      <c r="A107" s="35">
        <v>106</v>
      </c>
      <c r="B107" s="36">
        <v>4278244.8990500588</v>
      </c>
      <c r="C107" s="37">
        <v>142.75543060449516</v>
      </c>
    </row>
    <row r="108" spans="1:3" x14ac:dyDescent="0.3">
      <c r="A108" s="35">
        <v>107</v>
      </c>
      <c r="B108" s="36">
        <v>5085067.4772341773</v>
      </c>
      <c r="C108" s="37">
        <v>143.87414382970502</v>
      </c>
    </row>
    <row r="109" spans="1:3" x14ac:dyDescent="0.3">
      <c r="A109" s="35">
        <v>108</v>
      </c>
      <c r="B109" s="36">
        <v>6931610.4058006629</v>
      </c>
      <c r="C109" s="37">
        <v>189.76848899459532</v>
      </c>
    </row>
    <row r="110" spans="1:3" x14ac:dyDescent="0.3">
      <c r="A110" s="35">
        <v>109</v>
      </c>
      <c r="B110" s="36">
        <v>4683382.0329830935</v>
      </c>
      <c r="C110" s="37">
        <v>134.30084617863642</v>
      </c>
    </row>
    <row r="111" spans="1:3" x14ac:dyDescent="0.3">
      <c r="A111" s="35">
        <v>110</v>
      </c>
      <c r="B111" s="36">
        <v>3326752.8323801388</v>
      </c>
      <c r="C111" s="37">
        <v>88.312663209153058</v>
      </c>
    </row>
    <row r="112" spans="1:3" x14ac:dyDescent="0.3">
      <c r="A112" s="35">
        <v>111</v>
      </c>
      <c r="B112" s="36">
        <v>4022016.2688957099</v>
      </c>
      <c r="C112" s="37">
        <v>131.71878632194401</v>
      </c>
    </row>
    <row r="113" spans="1:3" x14ac:dyDescent="0.3">
      <c r="A113" s="35">
        <v>112</v>
      </c>
      <c r="B113" s="36">
        <v>6313544.1596499691</v>
      </c>
      <c r="C113" s="37">
        <v>202.28505888538137</v>
      </c>
    </row>
    <row r="114" spans="1:3" x14ac:dyDescent="0.3">
      <c r="A114" s="35">
        <v>113</v>
      </c>
      <c r="B114" s="36">
        <v>8072090.8446094524</v>
      </c>
      <c r="C114" s="37">
        <v>220.93400180148305</v>
      </c>
    </row>
    <row r="115" spans="1:3" x14ac:dyDescent="0.3">
      <c r="A115" s="35">
        <v>114</v>
      </c>
      <c r="B115" s="36">
        <v>5537689.5166176809</v>
      </c>
      <c r="C115" s="37">
        <v>176.60080542019315</v>
      </c>
    </row>
    <row r="116" spans="1:3" x14ac:dyDescent="0.3">
      <c r="A116" s="35">
        <v>115</v>
      </c>
      <c r="B116" s="36">
        <v>2743389.2875139513</v>
      </c>
      <c r="C116" s="37">
        <v>79.217832568593863</v>
      </c>
    </row>
    <row r="117" spans="1:3" x14ac:dyDescent="0.3">
      <c r="A117" s="35">
        <v>116</v>
      </c>
      <c r="B117" s="36">
        <v>4582037.8328541592</v>
      </c>
      <c r="C117" s="37">
        <v>143.7166681649268</v>
      </c>
    </row>
    <row r="118" spans="1:3" x14ac:dyDescent="0.3">
      <c r="A118" s="35">
        <v>117</v>
      </c>
      <c r="B118" s="36">
        <v>4923782.8210038543</v>
      </c>
      <c r="C118" s="37">
        <v>143.92529442005795</v>
      </c>
    </row>
    <row r="119" spans="1:3" x14ac:dyDescent="0.3">
      <c r="A119" s="35">
        <v>118</v>
      </c>
      <c r="B119" s="36">
        <v>4718825.4554853542</v>
      </c>
      <c r="C119" s="37">
        <v>138.97745477823906</v>
      </c>
    </row>
    <row r="120" spans="1:3" x14ac:dyDescent="0.3">
      <c r="A120" s="35">
        <v>119</v>
      </c>
      <c r="B120" s="36">
        <v>5068566.8757307287</v>
      </c>
      <c r="C120" s="37">
        <v>162.82107236848336</v>
      </c>
    </row>
    <row r="121" spans="1:3" x14ac:dyDescent="0.3">
      <c r="A121" s="35">
        <v>120</v>
      </c>
      <c r="B121" s="36">
        <v>5455521.3117424855</v>
      </c>
      <c r="C121" s="37">
        <v>163.65380948522872</v>
      </c>
    </row>
    <row r="122" spans="1:3" x14ac:dyDescent="0.3">
      <c r="A122" s="35">
        <v>121</v>
      </c>
      <c r="B122" s="36">
        <v>6863456.1036178004</v>
      </c>
      <c r="C122" s="37">
        <v>183.41202971154641</v>
      </c>
    </row>
    <row r="123" spans="1:3" x14ac:dyDescent="0.3">
      <c r="A123" s="35">
        <v>122</v>
      </c>
      <c r="B123" s="36">
        <v>4677415.6320854444</v>
      </c>
      <c r="C123" s="37">
        <v>146.08234922634361</v>
      </c>
    </row>
    <row r="124" spans="1:3" x14ac:dyDescent="0.3">
      <c r="A124" s="35">
        <v>123</v>
      </c>
      <c r="B124" s="36">
        <v>3950082.3493757136</v>
      </c>
      <c r="C124" s="37">
        <v>125.78878757880743</v>
      </c>
    </row>
    <row r="125" spans="1:3" x14ac:dyDescent="0.3">
      <c r="A125" s="35">
        <v>124</v>
      </c>
      <c r="B125" s="36">
        <v>6674948.5069153495</v>
      </c>
      <c r="C125" s="37">
        <v>187.96426751566787</v>
      </c>
    </row>
    <row r="126" spans="1:3" x14ac:dyDescent="0.3">
      <c r="A126" s="35">
        <v>125</v>
      </c>
      <c r="B126" s="36">
        <v>4898268.894243761</v>
      </c>
      <c r="C126" s="37">
        <v>161.09021924864592</v>
      </c>
    </row>
    <row r="127" spans="1:3" x14ac:dyDescent="0.3">
      <c r="A127" s="35">
        <v>126</v>
      </c>
      <c r="B127" s="36">
        <v>6396714.0697535109</v>
      </c>
      <c r="C127" s="37">
        <v>190.89251468804014</v>
      </c>
    </row>
    <row r="128" spans="1:3" x14ac:dyDescent="0.3">
      <c r="A128" s="35">
        <v>127</v>
      </c>
      <c r="B128" s="36">
        <v>5025366.7409682032</v>
      </c>
      <c r="C128" s="37">
        <v>142.57774072436007</v>
      </c>
    </row>
    <row r="129" spans="1:3" x14ac:dyDescent="0.3">
      <c r="A129" s="35">
        <v>128</v>
      </c>
      <c r="B129" s="36">
        <v>5497566.0522933733</v>
      </c>
      <c r="C129" s="37">
        <v>165.65229658235467</v>
      </c>
    </row>
    <row r="130" spans="1:3" x14ac:dyDescent="0.3">
      <c r="A130" s="35">
        <v>129</v>
      </c>
      <c r="B130" s="36">
        <v>3646772.315782628</v>
      </c>
      <c r="C130" s="37">
        <v>106.73165316488523</v>
      </c>
    </row>
    <row r="131" spans="1:3" x14ac:dyDescent="0.3">
      <c r="A131" s="35">
        <v>130</v>
      </c>
      <c r="B131" s="36">
        <v>8038897.0908797653</v>
      </c>
      <c r="C131" s="37">
        <v>222.6079176860276</v>
      </c>
    </row>
    <row r="132" spans="1:3" x14ac:dyDescent="0.3">
      <c r="A132" s="35">
        <v>131</v>
      </c>
      <c r="B132" s="36">
        <v>3779687.0873241024</v>
      </c>
      <c r="C132" s="37">
        <v>114.56277664865566</v>
      </c>
    </row>
    <row r="133" spans="1:3" x14ac:dyDescent="0.3">
      <c r="A133" s="35">
        <v>132</v>
      </c>
      <c r="B133" s="36">
        <v>6299736.0949322926</v>
      </c>
      <c r="C133" s="37">
        <v>186.6090786865438</v>
      </c>
    </row>
    <row r="134" spans="1:3" x14ac:dyDescent="0.3">
      <c r="A134" s="35">
        <v>133</v>
      </c>
      <c r="B134" s="36">
        <v>5352633.5018459084</v>
      </c>
      <c r="C134" s="37">
        <v>147.00012731024839</v>
      </c>
    </row>
    <row r="135" spans="1:3" x14ac:dyDescent="0.3">
      <c r="A135" s="35">
        <v>134</v>
      </c>
      <c r="B135" s="36">
        <v>5416729.8264232446</v>
      </c>
      <c r="C135" s="37">
        <v>157.48582898898499</v>
      </c>
    </row>
    <row r="136" spans="1:3" x14ac:dyDescent="0.3">
      <c r="A136" s="35">
        <v>135</v>
      </c>
      <c r="B136" s="36">
        <v>7651531.9296914414</v>
      </c>
      <c r="C136" s="37">
        <v>239.17025162950912</v>
      </c>
    </row>
    <row r="137" spans="1:3" x14ac:dyDescent="0.3">
      <c r="A137" s="35">
        <v>136</v>
      </c>
      <c r="B137" s="36">
        <v>5426586.9781851368</v>
      </c>
      <c r="C137" s="37">
        <v>164.70543826715502</v>
      </c>
    </row>
    <row r="138" spans="1:3" x14ac:dyDescent="0.3">
      <c r="A138" s="35">
        <v>137</v>
      </c>
      <c r="B138" s="36">
        <v>7252600.3468983807</v>
      </c>
      <c r="C138" s="37">
        <v>214.4407476276948</v>
      </c>
    </row>
    <row r="139" spans="1:3" x14ac:dyDescent="0.3">
      <c r="A139" s="35">
        <v>138</v>
      </c>
      <c r="B139" s="36">
        <v>5338505.4899257347</v>
      </c>
      <c r="C139" s="37">
        <v>147.29524095832562</v>
      </c>
    </row>
    <row r="140" spans="1:3" x14ac:dyDescent="0.3">
      <c r="A140" s="35">
        <v>139</v>
      </c>
      <c r="B140" s="36">
        <v>4416546.4631767711</v>
      </c>
      <c r="C140" s="37">
        <v>124.47344325854782</v>
      </c>
    </row>
    <row r="141" spans="1:3" x14ac:dyDescent="0.3">
      <c r="A141" s="35">
        <v>140</v>
      </c>
      <c r="B141" s="36">
        <v>5983862.0385136614</v>
      </c>
      <c r="C141" s="37">
        <v>164.20841556680608</v>
      </c>
    </row>
    <row r="142" spans="1:3" x14ac:dyDescent="0.3">
      <c r="A142" s="35">
        <v>141</v>
      </c>
      <c r="B142" s="36">
        <v>4904428.1884764647</v>
      </c>
      <c r="C142" s="37">
        <v>132.28283066479474</v>
      </c>
    </row>
    <row r="143" spans="1:3" x14ac:dyDescent="0.3">
      <c r="A143" s="35">
        <v>142</v>
      </c>
      <c r="B143" s="36">
        <v>7139963.5775508042</v>
      </c>
      <c r="C143" s="37">
        <v>204.89850285079055</v>
      </c>
    </row>
    <row r="144" spans="1:3" x14ac:dyDescent="0.3">
      <c r="A144" s="35">
        <v>143</v>
      </c>
      <c r="B144" s="36">
        <v>7928233.3192329286</v>
      </c>
      <c r="C144" s="37">
        <v>223.63272598563034</v>
      </c>
    </row>
    <row r="145" spans="1:3" x14ac:dyDescent="0.3">
      <c r="A145" s="35">
        <v>144</v>
      </c>
      <c r="B145" s="36">
        <v>5515573.7783248927</v>
      </c>
      <c r="C145" s="37">
        <v>152.44778776687991</v>
      </c>
    </row>
    <row r="146" spans="1:3" x14ac:dyDescent="0.3">
      <c r="A146" s="35">
        <v>145</v>
      </c>
      <c r="B146" s="36">
        <v>5442151.7408811031</v>
      </c>
      <c r="C146" s="37">
        <v>154.28699820918067</v>
      </c>
    </row>
    <row r="147" spans="1:3" x14ac:dyDescent="0.3">
      <c r="A147" s="35">
        <v>146</v>
      </c>
      <c r="B147" s="36">
        <v>4383868.8633042406</v>
      </c>
      <c r="C147" s="37">
        <v>114.25631476488257</v>
      </c>
    </row>
    <row r="148" spans="1:3" x14ac:dyDescent="0.3">
      <c r="A148" s="35">
        <v>147</v>
      </c>
      <c r="B148" s="36">
        <v>2435965.9861033787</v>
      </c>
      <c r="C148" s="37">
        <v>66.652911194882947</v>
      </c>
    </row>
    <row r="149" spans="1:3" x14ac:dyDescent="0.3">
      <c r="A149" s="35">
        <v>148</v>
      </c>
      <c r="B149" s="36">
        <v>8382933.3449367657</v>
      </c>
      <c r="C149" s="37">
        <v>269.81690584221167</v>
      </c>
    </row>
    <row r="150" spans="1:3" x14ac:dyDescent="0.3">
      <c r="A150" s="35">
        <v>149</v>
      </c>
      <c r="B150" s="36">
        <v>4572607.5665831277</v>
      </c>
      <c r="C150" s="37">
        <v>121.29324773463607</v>
      </c>
    </row>
    <row r="151" spans="1:3" x14ac:dyDescent="0.3">
      <c r="A151" s="35">
        <v>150</v>
      </c>
      <c r="B151" s="36">
        <v>6816937.2275157627</v>
      </c>
      <c r="C151" s="37">
        <v>200.8269564768832</v>
      </c>
    </row>
    <row r="152" spans="1:3" x14ac:dyDescent="0.3">
      <c r="A152" s="35">
        <v>151</v>
      </c>
      <c r="B152" s="36">
        <v>5439331.8722083829</v>
      </c>
      <c r="C152" s="37">
        <v>160.19359850096532</v>
      </c>
    </row>
    <row r="153" spans="1:3" x14ac:dyDescent="0.3">
      <c r="A153" s="35">
        <v>152</v>
      </c>
      <c r="B153" s="36">
        <v>8271034.8661402604</v>
      </c>
      <c r="C153" s="37">
        <v>244.51453092697318</v>
      </c>
    </row>
    <row r="154" spans="1:3" x14ac:dyDescent="0.3">
      <c r="A154" s="35">
        <v>153</v>
      </c>
      <c r="B154" s="36">
        <v>5582411.0976062166</v>
      </c>
      <c r="C154" s="37">
        <v>168.13321914126092</v>
      </c>
    </row>
    <row r="155" spans="1:3" x14ac:dyDescent="0.3">
      <c r="A155" s="35">
        <v>154</v>
      </c>
      <c r="B155" s="36">
        <v>7147433.4492890295</v>
      </c>
      <c r="C155" s="37">
        <v>198.28629571326269</v>
      </c>
    </row>
    <row r="156" spans="1:3" x14ac:dyDescent="0.3">
      <c r="A156" s="35">
        <v>155</v>
      </c>
      <c r="B156" s="36">
        <v>5691537.0404494805</v>
      </c>
      <c r="C156" s="37">
        <v>180.78057839740069</v>
      </c>
    </row>
    <row r="157" spans="1:3" x14ac:dyDescent="0.3">
      <c r="A157" s="35">
        <v>156</v>
      </c>
      <c r="B157" s="36">
        <v>7963765.141103846</v>
      </c>
      <c r="C157" s="37">
        <v>252.95895587190543</v>
      </c>
    </row>
    <row r="158" spans="1:3" x14ac:dyDescent="0.3">
      <c r="A158" s="35">
        <v>157</v>
      </c>
      <c r="B158" s="36">
        <v>3387437.1354785231</v>
      </c>
      <c r="C158" s="37">
        <v>100.59134479784433</v>
      </c>
    </row>
    <row r="159" spans="1:3" x14ac:dyDescent="0.3">
      <c r="A159" s="35">
        <v>158</v>
      </c>
      <c r="B159" s="36">
        <v>7637839.625216309</v>
      </c>
      <c r="C159" s="37">
        <v>193.22063766179713</v>
      </c>
    </row>
    <row r="160" spans="1:3" x14ac:dyDescent="0.3">
      <c r="A160" s="35">
        <v>159</v>
      </c>
      <c r="B160" s="36">
        <v>4737031.817196236</v>
      </c>
      <c r="C160" s="37">
        <v>142.51677842611909</v>
      </c>
    </row>
    <row r="161" spans="1:3" x14ac:dyDescent="0.3">
      <c r="A161" s="35">
        <v>160</v>
      </c>
      <c r="B161" s="36">
        <v>4170971.3751409161</v>
      </c>
      <c r="C161" s="37">
        <v>119.19115642524501</v>
      </c>
    </row>
    <row r="162" spans="1:3" x14ac:dyDescent="0.3">
      <c r="A162" s="35">
        <v>161</v>
      </c>
      <c r="B162" s="36">
        <v>5424482.2061620234</v>
      </c>
      <c r="C162" s="37">
        <v>153.90964086887774</v>
      </c>
    </row>
    <row r="163" spans="1:3" x14ac:dyDescent="0.3">
      <c r="A163" s="35">
        <v>162</v>
      </c>
      <c r="B163" s="36">
        <v>6104901.0167366313</v>
      </c>
      <c r="C163" s="37">
        <v>182.40897957322105</v>
      </c>
    </row>
    <row r="164" spans="1:3" x14ac:dyDescent="0.3">
      <c r="A164" s="35">
        <v>163</v>
      </c>
      <c r="B164" s="36">
        <v>2410008.5595298856</v>
      </c>
      <c r="C164" s="37">
        <v>65.401918102036518</v>
      </c>
    </row>
    <row r="165" spans="1:3" x14ac:dyDescent="0.3">
      <c r="A165" s="35">
        <v>164</v>
      </c>
      <c r="B165" s="36">
        <v>3969700.4796917103</v>
      </c>
      <c r="C165" s="37">
        <v>106.46624190953125</v>
      </c>
    </row>
    <row r="166" spans="1:3" x14ac:dyDescent="0.3">
      <c r="A166" s="35">
        <v>165</v>
      </c>
      <c r="B166" s="36">
        <v>5739039.92741099</v>
      </c>
      <c r="C166" s="37">
        <v>178.68729229896584</v>
      </c>
    </row>
    <row r="167" spans="1:3" x14ac:dyDescent="0.3">
      <c r="A167" s="35">
        <v>166</v>
      </c>
      <c r="B167" s="36">
        <v>4569914.3356979983</v>
      </c>
      <c r="C167" s="37">
        <v>143.73014522136498</v>
      </c>
    </row>
    <row r="168" spans="1:3" x14ac:dyDescent="0.3">
      <c r="A168" s="35">
        <v>167</v>
      </c>
      <c r="B168" s="36">
        <v>3753451.1828671391</v>
      </c>
      <c r="C168" s="37">
        <v>107.06202462782495</v>
      </c>
    </row>
    <row r="169" spans="1:3" x14ac:dyDescent="0.3">
      <c r="A169" s="35">
        <v>168</v>
      </c>
      <c r="B169" s="36">
        <v>5734066.2859525196</v>
      </c>
      <c r="C169" s="37">
        <v>156.68956284697936</v>
      </c>
    </row>
    <row r="170" spans="1:3" x14ac:dyDescent="0.3">
      <c r="A170" s="35">
        <v>169</v>
      </c>
      <c r="B170" s="36">
        <v>8054991.3650411619</v>
      </c>
      <c r="C170" s="37">
        <v>252.66676481417275</v>
      </c>
    </row>
    <row r="171" spans="1:3" x14ac:dyDescent="0.3">
      <c r="A171" s="35">
        <v>170</v>
      </c>
      <c r="B171" s="36">
        <v>3516899.8218598352</v>
      </c>
      <c r="C171" s="37">
        <v>103.90491869466372</v>
      </c>
    </row>
    <row r="172" spans="1:3" x14ac:dyDescent="0.3">
      <c r="A172" s="35">
        <v>171</v>
      </c>
      <c r="B172" s="36">
        <v>4791803.8376952615</v>
      </c>
      <c r="C172" s="37">
        <v>135.88876035505379</v>
      </c>
    </row>
    <row r="173" spans="1:3" x14ac:dyDescent="0.3">
      <c r="A173" s="35">
        <v>172</v>
      </c>
      <c r="B173" s="36">
        <v>3664861.6512107854</v>
      </c>
      <c r="C173" s="37">
        <v>117.46607824040642</v>
      </c>
    </row>
    <row r="174" spans="1:3" x14ac:dyDescent="0.3">
      <c r="A174" s="35">
        <v>173</v>
      </c>
      <c r="B174" s="36">
        <v>4586481.300668085</v>
      </c>
      <c r="C174" s="37">
        <v>126.84213122388793</v>
      </c>
    </row>
    <row r="175" spans="1:3" x14ac:dyDescent="0.3">
      <c r="A175" s="35">
        <v>174</v>
      </c>
      <c r="B175" s="36">
        <v>3869313.6503733639</v>
      </c>
      <c r="C175" s="37">
        <v>108.25334753338758</v>
      </c>
    </row>
    <row r="176" spans="1:3" x14ac:dyDescent="0.3">
      <c r="A176" s="35">
        <v>175</v>
      </c>
      <c r="B176" s="36">
        <v>5968722.5748656346</v>
      </c>
      <c r="C176" s="37">
        <v>186.45543435884517</v>
      </c>
    </row>
    <row r="177" spans="1:3" x14ac:dyDescent="0.3">
      <c r="A177" s="35">
        <v>176</v>
      </c>
      <c r="B177" s="36">
        <v>4173125.5495538833</v>
      </c>
      <c r="C177" s="37">
        <v>121.17137812172029</v>
      </c>
    </row>
    <row r="178" spans="1:3" x14ac:dyDescent="0.3">
      <c r="A178" s="35">
        <v>177</v>
      </c>
      <c r="B178" s="36">
        <v>8058965.9621049967</v>
      </c>
      <c r="C178" s="37">
        <v>234.56149749784308</v>
      </c>
    </row>
    <row r="179" spans="1:3" x14ac:dyDescent="0.3">
      <c r="A179" s="35">
        <v>178</v>
      </c>
      <c r="B179" s="36">
        <v>2398187.5682176035</v>
      </c>
      <c r="C179" s="37">
        <v>68.108216287383001</v>
      </c>
    </row>
    <row r="180" spans="1:3" x14ac:dyDescent="0.3">
      <c r="A180" s="35">
        <v>179</v>
      </c>
      <c r="B180" s="36">
        <v>8581467.8660649396</v>
      </c>
      <c r="C180" s="37">
        <v>258.38427395505471</v>
      </c>
    </row>
    <row r="181" spans="1:3" x14ac:dyDescent="0.3">
      <c r="A181" s="35">
        <v>180</v>
      </c>
      <c r="B181" s="36">
        <v>4674638.7990236031</v>
      </c>
      <c r="C181" s="37">
        <v>121.77450061010683</v>
      </c>
    </row>
    <row r="182" spans="1:3" x14ac:dyDescent="0.3">
      <c r="A182" s="35">
        <v>181</v>
      </c>
      <c r="B182" s="36">
        <v>6622554.5580979474</v>
      </c>
      <c r="C182" s="37">
        <v>190.57480988960853</v>
      </c>
    </row>
    <row r="183" spans="1:3" x14ac:dyDescent="0.3">
      <c r="A183" s="35">
        <v>182</v>
      </c>
      <c r="B183" s="36">
        <v>4423495.1283829296</v>
      </c>
      <c r="C183" s="37">
        <v>129.96404542382166</v>
      </c>
    </row>
    <row r="184" spans="1:3" x14ac:dyDescent="0.3">
      <c r="A184" s="35">
        <v>183</v>
      </c>
      <c r="B184" s="36">
        <v>4889712.0104089193</v>
      </c>
      <c r="C184" s="37">
        <v>137.74526591446633</v>
      </c>
    </row>
    <row r="185" spans="1:3" x14ac:dyDescent="0.3">
      <c r="A185" s="35">
        <v>184</v>
      </c>
      <c r="B185" s="36">
        <v>4975210.6728295283</v>
      </c>
      <c r="C185" s="37">
        <v>144.43095853525978</v>
      </c>
    </row>
    <row r="186" spans="1:3" x14ac:dyDescent="0.3">
      <c r="A186" s="35">
        <v>185</v>
      </c>
      <c r="B186" s="36">
        <v>4990514.5808930611</v>
      </c>
      <c r="C186" s="37">
        <v>135.22155647123913</v>
      </c>
    </row>
    <row r="187" spans="1:3" x14ac:dyDescent="0.3">
      <c r="A187" s="35">
        <v>186</v>
      </c>
      <c r="B187" s="36">
        <v>5621556.0809256667</v>
      </c>
      <c r="C187" s="37">
        <v>159.67931725544719</v>
      </c>
    </row>
    <row r="188" spans="1:3" x14ac:dyDescent="0.3">
      <c r="A188" s="35">
        <v>187</v>
      </c>
      <c r="B188" s="36">
        <v>4498603.2914999789</v>
      </c>
      <c r="C188" s="37">
        <v>128.9820664930688</v>
      </c>
    </row>
    <row r="189" spans="1:3" x14ac:dyDescent="0.3">
      <c r="A189" s="35">
        <v>188</v>
      </c>
      <c r="B189" s="36">
        <v>4486721.9034743765</v>
      </c>
      <c r="C189" s="37">
        <v>144.11032667654396</v>
      </c>
    </row>
    <row r="190" spans="1:3" x14ac:dyDescent="0.3">
      <c r="A190" s="35">
        <v>189</v>
      </c>
      <c r="B190" s="36">
        <v>6006036.377237713</v>
      </c>
      <c r="C190" s="37">
        <v>190.36987814082957</v>
      </c>
    </row>
    <row r="191" spans="1:3" x14ac:dyDescent="0.3">
      <c r="A191" s="35">
        <v>190</v>
      </c>
      <c r="B191" s="36">
        <v>5956556.222067968</v>
      </c>
      <c r="C191" s="37">
        <v>182.79428973999168</v>
      </c>
    </row>
    <row r="192" spans="1:3" x14ac:dyDescent="0.3">
      <c r="A192" s="35">
        <v>191</v>
      </c>
      <c r="B192" s="36">
        <v>6949362.9216054864</v>
      </c>
      <c r="C192" s="37">
        <v>211.52307737151312</v>
      </c>
    </row>
    <row r="193" spans="1:3" x14ac:dyDescent="0.3">
      <c r="A193" s="35">
        <v>192</v>
      </c>
      <c r="B193" s="36">
        <v>7048297.0237937402</v>
      </c>
      <c r="C193" s="37">
        <v>207.10666754551525</v>
      </c>
    </row>
    <row r="194" spans="1:3" x14ac:dyDescent="0.3">
      <c r="A194" s="35">
        <v>193</v>
      </c>
      <c r="B194" s="36">
        <v>7462332.3305051439</v>
      </c>
      <c r="C194" s="37">
        <v>215.23716639324675</v>
      </c>
    </row>
    <row r="195" spans="1:3" x14ac:dyDescent="0.3">
      <c r="A195" s="35">
        <v>194</v>
      </c>
      <c r="B195" s="36">
        <v>2769504.0481217606</v>
      </c>
      <c r="C195" s="37">
        <v>90.132498171798787</v>
      </c>
    </row>
    <row r="196" spans="1:3" x14ac:dyDescent="0.3">
      <c r="A196" s="35">
        <v>195</v>
      </c>
      <c r="B196" s="36">
        <v>3071120.9495270532</v>
      </c>
      <c r="C196" s="37">
        <v>91.178313326687345</v>
      </c>
    </row>
    <row r="197" spans="1:3" x14ac:dyDescent="0.3">
      <c r="A197" s="35">
        <v>196</v>
      </c>
      <c r="B197" s="36">
        <v>2291083.962661054</v>
      </c>
      <c r="C197" s="37">
        <v>66.262650630549786</v>
      </c>
    </row>
    <row r="198" spans="1:3" x14ac:dyDescent="0.3">
      <c r="A198" s="35">
        <v>197</v>
      </c>
      <c r="B198" s="36">
        <v>3031408.1357881795</v>
      </c>
      <c r="C198" s="37">
        <v>100.77838831682583</v>
      </c>
    </row>
    <row r="199" spans="1:3" x14ac:dyDescent="0.3">
      <c r="A199" s="35">
        <v>198</v>
      </c>
      <c r="B199" s="36">
        <v>8176534.2637141589</v>
      </c>
      <c r="C199" s="37">
        <v>226.32127250141153</v>
      </c>
    </row>
    <row r="200" spans="1:3" x14ac:dyDescent="0.3">
      <c r="A200" s="35">
        <v>199</v>
      </c>
      <c r="B200" s="36">
        <v>4759730.7866472742</v>
      </c>
      <c r="C200" s="37">
        <v>135.0866640946893</v>
      </c>
    </row>
    <row r="201" spans="1:3" x14ac:dyDescent="0.3">
      <c r="A201" s="35">
        <v>200</v>
      </c>
      <c r="B201" s="36">
        <v>2970982.8970673438</v>
      </c>
      <c r="C201" s="37">
        <v>93.577878945728656</v>
      </c>
    </row>
    <row r="202" spans="1:3" x14ac:dyDescent="0.3">
      <c r="A202" s="35">
        <v>201</v>
      </c>
      <c r="B202" s="36">
        <v>8267767.8968977854</v>
      </c>
      <c r="C202" s="37">
        <v>251.60668683703344</v>
      </c>
    </row>
    <row r="203" spans="1:3" x14ac:dyDescent="0.3">
      <c r="A203" s="35">
        <v>202</v>
      </c>
      <c r="B203" s="36">
        <v>7837929.0080859009</v>
      </c>
      <c r="C203" s="37">
        <v>222.6288862566858</v>
      </c>
    </row>
    <row r="204" spans="1:3" x14ac:dyDescent="0.3">
      <c r="A204" s="35">
        <v>203</v>
      </c>
      <c r="B204" s="36">
        <v>3456797.9835108039</v>
      </c>
      <c r="C204" s="37">
        <v>107.45714361749282</v>
      </c>
    </row>
    <row r="205" spans="1:3" x14ac:dyDescent="0.3">
      <c r="A205" s="35">
        <v>204</v>
      </c>
      <c r="B205" s="36">
        <v>5586045.0262067709</v>
      </c>
      <c r="C205" s="37">
        <v>161.44695030100161</v>
      </c>
    </row>
    <row r="206" spans="1:3" x14ac:dyDescent="0.3">
      <c r="A206" s="35">
        <v>205</v>
      </c>
      <c r="B206" s="36">
        <v>6265866.5778879784</v>
      </c>
      <c r="C206" s="37">
        <v>177.89111170084723</v>
      </c>
    </row>
    <row r="207" spans="1:3" x14ac:dyDescent="0.3">
      <c r="A207" s="35">
        <v>206</v>
      </c>
      <c r="B207" s="36">
        <v>5485580.6058113407</v>
      </c>
      <c r="C207" s="37">
        <v>147.90713130175106</v>
      </c>
    </row>
    <row r="208" spans="1:3" x14ac:dyDescent="0.3">
      <c r="A208" s="35">
        <v>207</v>
      </c>
      <c r="B208" s="36">
        <v>6949365.7781884978</v>
      </c>
      <c r="C208" s="37">
        <v>192.63713290274606</v>
      </c>
    </row>
    <row r="209" spans="1:3" x14ac:dyDescent="0.3">
      <c r="A209" s="35">
        <v>208</v>
      </c>
      <c r="B209" s="36">
        <v>3095451.6341749318</v>
      </c>
      <c r="C209" s="37">
        <v>92.443523956406125</v>
      </c>
    </row>
    <row r="210" spans="1:3" x14ac:dyDescent="0.3">
      <c r="A210" s="35">
        <v>209</v>
      </c>
      <c r="B210" s="36">
        <v>3964920.3181521199</v>
      </c>
      <c r="C210" s="37">
        <v>121.85092435934595</v>
      </c>
    </row>
    <row r="211" spans="1:3" x14ac:dyDescent="0.3">
      <c r="A211" s="35">
        <v>210</v>
      </c>
      <c r="B211" s="36">
        <v>4683676.9589811219</v>
      </c>
      <c r="C211" s="37">
        <v>127.13694324328003</v>
      </c>
    </row>
    <row r="212" spans="1:3" x14ac:dyDescent="0.3">
      <c r="A212" s="35">
        <v>211</v>
      </c>
      <c r="B212" s="36">
        <v>3391793.578796512</v>
      </c>
      <c r="C212" s="37">
        <v>91.827579512836266</v>
      </c>
    </row>
    <row r="213" spans="1:3" x14ac:dyDescent="0.3">
      <c r="A213" s="35">
        <v>212</v>
      </c>
      <c r="B213" s="36">
        <v>5975040.9179333458</v>
      </c>
      <c r="C213" s="37">
        <v>155.39537533242992</v>
      </c>
    </row>
    <row r="214" spans="1:3" x14ac:dyDescent="0.3">
      <c r="A214" s="35">
        <v>213</v>
      </c>
      <c r="B214" s="36">
        <v>4862509.1472879993</v>
      </c>
      <c r="C214" s="37">
        <v>136.14577982332472</v>
      </c>
    </row>
    <row r="215" spans="1:3" x14ac:dyDescent="0.3">
      <c r="A215" s="35">
        <v>214</v>
      </c>
      <c r="B215" s="36">
        <v>4213616.1017915513</v>
      </c>
      <c r="C215" s="37">
        <v>124.58208486928658</v>
      </c>
    </row>
    <row r="216" spans="1:3" x14ac:dyDescent="0.3">
      <c r="A216" s="35">
        <v>215</v>
      </c>
      <c r="B216" s="36">
        <v>5785949.7472769208</v>
      </c>
      <c r="C216" s="37">
        <v>144.5751325094451</v>
      </c>
    </row>
    <row r="217" spans="1:3" x14ac:dyDescent="0.3">
      <c r="A217" s="35">
        <v>216</v>
      </c>
      <c r="B217" s="36">
        <v>6573014.4534390811</v>
      </c>
      <c r="C217" s="37">
        <v>209.48176909999725</v>
      </c>
    </row>
    <row r="218" spans="1:3" x14ac:dyDescent="0.3">
      <c r="A218" s="35">
        <v>217</v>
      </c>
      <c r="B218" s="36">
        <v>4689208.0556469541</v>
      </c>
      <c r="C218" s="37">
        <v>134.88148609240534</v>
      </c>
    </row>
    <row r="219" spans="1:3" x14ac:dyDescent="0.3">
      <c r="A219" s="35">
        <v>218</v>
      </c>
      <c r="B219" s="36">
        <v>4939658.77950898</v>
      </c>
      <c r="C219" s="37">
        <v>139.00260953949044</v>
      </c>
    </row>
    <row r="220" spans="1:3" x14ac:dyDescent="0.3">
      <c r="A220" s="35">
        <v>219</v>
      </c>
      <c r="B220" s="36">
        <v>6038438.5891472967</v>
      </c>
      <c r="C220" s="37">
        <v>186.58602106246465</v>
      </c>
    </row>
    <row r="221" spans="1:3" x14ac:dyDescent="0.3">
      <c r="A221" s="35">
        <v>220</v>
      </c>
      <c r="B221" s="36">
        <v>3506884.9648499899</v>
      </c>
      <c r="C221" s="37">
        <v>106.65637136890305</v>
      </c>
    </row>
    <row r="222" spans="1:3" x14ac:dyDescent="0.3">
      <c r="A222" s="35">
        <v>221</v>
      </c>
      <c r="B222" s="36">
        <v>3589269.200798159</v>
      </c>
      <c r="C222" s="37">
        <v>100.82897594755759</v>
      </c>
    </row>
    <row r="223" spans="1:3" x14ac:dyDescent="0.3">
      <c r="A223" s="35">
        <v>222</v>
      </c>
      <c r="B223" s="36">
        <v>2549869.2339037391</v>
      </c>
      <c r="C223" s="37">
        <v>72.210539956769082</v>
      </c>
    </row>
    <row r="224" spans="1:3" x14ac:dyDescent="0.3">
      <c r="A224" s="35">
        <v>223</v>
      </c>
      <c r="B224" s="36">
        <v>2739158.8838199684</v>
      </c>
      <c r="C224" s="37">
        <v>83.913363653460053</v>
      </c>
    </row>
    <row r="225" spans="1:3" x14ac:dyDescent="0.3">
      <c r="A225" s="35">
        <v>224</v>
      </c>
      <c r="B225" s="36">
        <v>4619213.3955462519</v>
      </c>
      <c r="C225" s="37">
        <v>124.67376955643292</v>
      </c>
    </row>
    <row r="226" spans="1:3" x14ac:dyDescent="0.3">
      <c r="A226" s="35">
        <v>225</v>
      </c>
      <c r="B226" s="36">
        <v>3964885.1589206527</v>
      </c>
      <c r="C226" s="37">
        <v>111.56318096221524</v>
      </c>
    </row>
    <row r="227" spans="1:3" x14ac:dyDescent="0.3">
      <c r="A227" s="35">
        <v>226</v>
      </c>
      <c r="B227" s="36">
        <v>6015046.4744698815</v>
      </c>
      <c r="C227" s="37">
        <v>173.6345678496991</v>
      </c>
    </row>
    <row r="228" spans="1:3" x14ac:dyDescent="0.3">
      <c r="A228" s="35">
        <v>227</v>
      </c>
      <c r="B228" s="36">
        <v>8058844.216816538</v>
      </c>
      <c r="C228" s="37">
        <v>220.63553567845884</v>
      </c>
    </row>
    <row r="229" spans="1:3" x14ac:dyDescent="0.3">
      <c r="A229" s="35">
        <v>228</v>
      </c>
      <c r="B229" s="36">
        <v>4379135.2923940774</v>
      </c>
      <c r="C229" s="37">
        <v>122.45677447579976</v>
      </c>
    </row>
    <row r="230" spans="1:3" x14ac:dyDescent="0.3">
      <c r="A230" s="35">
        <v>229</v>
      </c>
      <c r="B230" s="36">
        <v>6795617.319866037</v>
      </c>
      <c r="C230" s="37">
        <v>178.11213875075819</v>
      </c>
    </row>
    <row r="231" spans="1:3" x14ac:dyDescent="0.3">
      <c r="A231" s="35">
        <v>230</v>
      </c>
      <c r="B231" s="36">
        <v>6480649.5154140322</v>
      </c>
      <c r="C231" s="37">
        <v>197.67643167182294</v>
      </c>
    </row>
    <row r="232" spans="1:3" x14ac:dyDescent="0.3">
      <c r="A232" s="35">
        <v>231</v>
      </c>
      <c r="B232" s="36">
        <v>8311741.3288634354</v>
      </c>
      <c r="C232" s="37">
        <v>256.60491759414242</v>
      </c>
    </row>
    <row r="233" spans="1:3" x14ac:dyDescent="0.3">
      <c r="A233" s="35">
        <v>232</v>
      </c>
      <c r="B233" s="36">
        <v>1958790.5329537271</v>
      </c>
      <c r="C233" s="37">
        <v>56.73092256863503</v>
      </c>
    </row>
    <row r="234" spans="1:3" x14ac:dyDescent="0.3">
      <c r="A234" s="35">
        <v>233</v>
      </c>
      <c r="B234" s="36">
        <v>5046260.0953986403</v>
      </c>
      <c r="C234" s="37">
        <v>156.36105120907487</v>
      </c>
    </row>
    <row r="235" spans="1:3" x14ac:dyDescent="0.3">
      <c r="A235" s="35">
        <v>234</v>
      </c>
      <c r="B235" s="36">
        <v>6011766.5528482255</v>
      </c>
      <c r="C235" s="37">
        <v>150.81287070336495</v>
      </c>
    </row>
    <row r="236" spans="1:3" x14ac:dyDescent="0.3">
      <c r="A236" s="35">
        <v>235</v>
      </c>
      <c r="B236" s="36">
        <v>8891964.4587334841</v>
      </c>
      <c r="C236" s="37">
        <v>265.5296137639038</v>
      </c>
    </row>
    <row r="237" spans="1:3" x14ac:dyDescent="0.3">
      <c r="A237" s="35">
        <v>236</v>
      </c>
      <c r="B237" s="36">
        <v>4110986.5152121112</v>
      </c>
      <c r="C237" s="37">
        <v>127.53159646145454</v>
      </c>
    </row>
    <row r="238" spans="1:3" x14ac:dyDescent="0.3">
      <c r="A238" s="35">
        <v>237</v>
      </c>
      <c r="B238" s="36">
        <v>6498669.1287823431</v>
      </c>
      <c r="C238" s="37">
        <v>176.97777981762238</v>
      </c>
    </row>
    <row r="239" spans="1:3" x14ac:dyDescent="0.3">
      <c r="A239" s="35">
        <v>238</v>
      </c>
      <c r="B239" s="36">
        <v>7253438.5516180815</v>
      </c>
      <c r="C239" s="37">
        <v>204.88519933750902</v>
      </c>
    </row>
    <row r="240" spans="1:3" x14ac:dyDescent="0.3">
      <c r="A240" s="35">
        <v>239</v>
      </c>
      <c r="B240" s="36">
        <v>4781892.7349200845</v>
      </c>
      <c r="C240" s="37">
        <v>126.73038181731032</v>
      </c>
    </row>
    <row r="241" spans="1:3" x14ac:dyDescent="0.3">
      <c r="A241" s="35">
        <v>240</v>
      </c>
      <c r="B241" s="36">
        <v>5468505.8193696896</v>
      </c>
      <c r="C241" s="37">
        <v>162.82471693441542</v>
      </c>
    </row>
    <row r="242" spans="1:3" x14ac:dyDescent="0.3">
      <c r="A242" s="35">
        <v>241</v>
      </c>
      <c r="B242" s="36">
        <v>7139187.4961394705</v>
      </c>
      <c r="C242" s="37">
        <v>198.69618213877857</v>
      </c>
    </row>
    <row r="243" spans="1:3" x14ac:dyDescent="0.3">
      <c r="A243" s="35">
        <v>242</v>
      </c>
      <c r="B243" s="36">
        <v>5670991.8593212599</v>
      </c>
      <c r="C243" s="37">
        <v>150.30401745805338</v>
      </c>
    </row>
    <row r="244" spans="1:3" x14ac:dyDescent="0.3">
      <c r="A244" s="35">
        <v>243</v>
      </c>
      <c r="B244" s="36">
        <v>2587518.8873882862</v>
      </c>
      <c r="C244" s="37">
        <v>76.344192867284661</v>
      </c>
    </row>
    <row r="245" spans="1:3" x14ac:dyDescent="0.3">
      <c r="A245" s="35">
        <v>244</v>
      </c>
      <c r="B245" s="36">
        <v>6441731.5831827698</v>
      </c>
      <c r="C245" s="37">
        <v>215.57663191967467</v>
      </c>
    </row>
    <row r="246" spans="1:3" x14ac:dyDescent="0.3">
      <c r="A246" s="35">
        <v>245</v>
      </c>
      <c r="B246" s="36">
        <v>4899318.9442245075</v>
      </c>
      <c r="C246" s="37">
        <v>145.74843324107192</v>
      </c>
    </row>
    <row r="247" spans="1:3" x14ac:dyDescent="0.3">
      <c r="A247" s="35">
        <v>246</v>
      </c>
      <c r="B247" s="36">
        <v>5107196.5076838136</v>
      </c>
      <c r="C247" s="37">
        <v>155.8607824803542</v>
      </c>
    </row>
    <row r="248" spans="1:3" x14ac:dyDescent="0.3">
      <c r="A248" s="35">
        <v>247</v>
      </c>
      <c r="B248" s="36">
        <v>4476466.4787073033</v>
      </c>
      <c r="C248" s="37">
        <v>132.83306829337121</v>
      </c>
    </row>
    <row r="249" spans="1:3" x14ac:dyDescent="0.3">
      <c r="A249" s="35">
        <v>248</v>
      </c>
      <c r="B249" s="36">
        <v>4867935.3620005697</v>
      </c>
      <c r="C249" s="37">
        <v>149.68018355525516</v>
      </c>
    </row>
    <row r="250" spans="1:3" x14ac:dyDescent="0.3">
      <c r="A250" s="35">
        <v>249</v>
      </c>
      <c r="B250" s="36">
        <v>4616762.2158739734</v>
      </c>
      <c r="C250" s="37">
        <v>123.91759909568111</v>
      </c>
    </row>
    <row r="251" spans="1:3" x14ac:dyDescent="0.3">
      <c r="A251" s="35">
        <v>250</v>
      </c>
      <c r="B251" s="36">
        <v>4434279.3559920508</v>
      </c>
      <c r="C251" s="37">
        <v>122.46758168494088</v>
      </c>
    </row>
    <row r="252" spans="1:3" x14ac:dyDescent="0.3">
      <c r="A252" s="35">
        <v>251</v>
      </c>
      <c r="B252" s="36">
        <v>4797152.2385923481</v>
      </c>
      <c r="C252" s="37">
        <v>138.6915826548055</v>
      </c>
    </row>
    <row r="253" spans="1:3" x14ac:dyDescent="0.3">
      <c r="A253" s="35">
        <v>252</v>
      </c>
      <c r="B253" s="36">
        <v>5031460.6119697215</v>
      </c>
      <c r="C253" s="37">
        <v>138.28203103926506</v>
      </c>
    </row>
    <row r="254" spans="1:3" x14ac:dyDescent="0.3">
      <c r="A254" s="35">
        <v>253</v>
      </c>
      <c r="B254" s="36">
        <v>4476305.846860596</v>
      </c>
      <c r="C254" s="37">
        <v>130.36572690103628</v>
      </c>
    </row>
    <row r="255" spans="1:3" x14ac:dyDescent="0.3">
      <c r="A255" s="35">
        <v>254</v>
      </c>
      <c r="B255" s="36">
        <v>4750446.9567560647</v>
      </c>
      <c r="C255" s="37">
        <v>145.70888434006767</v>
      </c>
    </row>
    <row r="256" spans="1:3" x14ac:dyDescent="0.3">
      <c r="A256" s="35">
        <v>255</v>
      </c>
      <c r="B256" s="36">
        <v>4397832.6127997534</v>
      </c>
      <c r="C256" s="37">
        <v>124.97795539267416</v>
      </c>
    </row>
    <row r="257" spans="1:3" x14ac:dyDescent="0.3">
      <c r="A257" s="35">
        <v>256</v>
      </c>
      <c r="B257" s="36">
        <v>7358352.8006543722</v>
      </c>
      <c r="C257" s="37">
        <v>199.56431997627504</v>
      </c>
    </row>
    <row r="258" spans="1:3" x14ac:dyDescent="0.3">
      <c r="A258" s="35">
        <v>257</v>
      </c>
      <c r="B258" s="36">
        <v>4444807.8376808455</v>
      </c>
      <c r="C258" s="37">
        <v>118.4119849179785</v>
      </c>
    </row>
    <row r="259" spans="1:3" x14ac:dyDescent="0.3">
      <c r="A259" s="35">
        <v>258</v>
      </c>
      <c r="B259" s="36">
        <v>6242036.4638281921</v>
      </c>
      <c r="C259" s="37">
        <v>181.42213906129507</v>
      </c>
    </row>
    <row r="260" spans="1:3" x14ac:dyDescent="0.3">
      <c r="A260" s="35">
        <v>259</v>
      </c>
      <c r="B260" s="36">
        <v>7284500.178696705</v>
      </c>
      <c r="C260" s="37">
        <v>199.77592846995603</v>
      </c>
    </row>
    <row r="261" spans="1:3" x14ac:dyDescent="0.3">
      <c r="A261" s="35">
        <v>260</v>
      </c>
      <c r="B261" s="36">
        <v>4310730.3001108319</v>
      </c>
      <c r="C261" s="37">
        <v>123.92874692555797</v>
      </c>
    </row>
    <row r="262" spans="1:3" x14ac:dyDescent="0.3">
      <c r="A262" s="35">
        <v>261</v>
      </c>
      <c r="B262" s="36">
        <v>3886557.9088044334</v>
      </c>
      <c r="C262" s="37">
        <v>120.53513605669143</v>
      </c>
    </row>
    <row r="263" spans="1:3" x14ac:dyDescent="0.3">
      <c r="A263" s="35">
        <v>262</v>
      </c>
      <c r="B263" s="36">
        <v>2514003.8729549409</v>
      </c>
      <c r="C263" s="37">
        <v>71.374819311043822</v>
      </c>
    </row>
    <row r="264" spans="1:3" x14ac:dyDescent="0.3">
      <c r="A264" s="35">
        <v>263</v>
      </c>
      <c r="B264" s="36">
        <v>4040303.619846574</v>
      </c>
      <c r="C264" s="37">
        <v>119.52444450712171</v>
      </c>
    </row>
    <row r="265" spans="1:3" x14ac:dyDescent="0.3">
      <c r="A265" s="35">
        <v>264</v>
      </c>
      <c r="B265" s="36">
        <v>5871731.4363342794</v>
      </c>
      <c r="C265" s="37">
        <v>166.80785383945417</v>
      </c>
    </row>
    <row r="266" spans="1:3" x14ac:dyDescent="0.3">
      <c r="A266" s="35">
        <v>265</v>
      </c>
      <c r="B266" s="36">
        <v>5125708.2315510893</v>
      </c>
      <c r="C266" s="37">
        <v>145.4434330622525</v>
      </c>
    </row>
    <row r="267" spans="1:3" x14ac:dyDescent="0.3">
      <c r="A267" s="35">
        <v>266</v>
      </c>
      <c r="B267" s="36">
        <v>4906767.4778301362</v>
      </c>
      <c r="C267" s="37">
        <v>146.76544666526763</v>
      </c>
    </row>
    <row r="268" spans="1:3" x14ac:dyDescent="0.3">
      <c r="A268" s="35">
        <v>267</v>
      </c>
      <c r="B268" s="36">
        <v>4308707.0595493512</v>
      </c>
      <c r="C268" s="37">
        <v>119.66625775434113</v>
      </c>
    </row>
    <row r="269" spans="1:3" x14ac:dyDescent="0.3">
      <c r="A269" s="35">
        <v>268</v>
      </c>
      <c r="B269" s="36">
        <v>6460760.9404769549</v>
      </c>
      <c r="C269" s="37">
        <v>204.21513028504324</v>
      </c>
    </row>
    <row r="270" spans="1:3" x14ac:dyDescent="0.3">
      <c r="A270" s="35">
        <v>269</v>
      </c>
      <c r="B270" s="36">
        <v>3413557.4527310915</v>
      </c>
      <c r="C270" s="37">
        <v>109.27034437362856</v>
      </c>
    </row>
    <row r="271" spans="1:3" x14ac:dyDescent="0.3">
      <c r="A271" s="35">
        <v>270</v>
      </c>
      <c r="B271" s="36">
        <v>4291792.8272466669</v>
      </c>
      <c r="C271" s="37">
        <v>142.8052083226948</v>
      </c>
    </row>
    <row r="272" spans="1:3" x14ac:dyDescent="0.3">
      <c r="A272" s="35">
        <v>271</v>
      </c>
      <c r="B272" s="36">
        <v>4086568.1506853732</v>
      </c>
      <c r="C272" s="37">
        <v>119.823979490112</v>
      </c>
    </row>
    <row r="273" spans="1:3" x14ac:dyDescent="0.3">
      <c r="A273" s="35">
        <v>272</v>
      </c>
      <c r="B273" s="36">
        <v>4148528.2798005347</v>
      </c>
      <c r="C273" s="37">
        <v>118.32232709492568</v>
      </c>
    </row>
    <row r="274" spans="1:3" x14ac:dyDescent="0.3">
      <c r="A274" s="35">
        <v>273</v>
      </c>
      <c r="B274" s="36">
        <v>5848015.9100775067</v>
      </c>
      <c r="C274" s="37">
        <v>175.17993987852114</v>
      </c>
    </row>
    <row r="275" spans="1:3" x14ac:dyDescent="0.3">
      <c r="A275" s="35">
        <v>274</v>
      </c>
      <c r="B275" s="36">
        <v>6409156.8740187259</v>
      </c>
      <c r="C275" s="37">
        <v>176.44991859383074</v>
      </c>
    </row>
    <row r="276" spans="1:3" x14ac:dyDescent="0.3">
      <c r="A276" s="35">
        <v>275</v>
      </c>
      <c r="B276" s="36">
        <v>4148555.5830851919</v>
      </c>
      <c r="C276" s="37">
        <v>118.63938851047395</v>
      </c>
    </row>
    <row r="277" spans="1:3" x14ac:dyDescent="0.3">
      <c r="A277" s="35">
        <v>276</v>
      </c>
      <c r="B277" s="36">
        <v>4278894.3003503177</v>
      </c>
      <c r="C277" s="37">
        <v>128.02660167042629</v>
      </c>
    </row>
    <row r="278" spans="1:3" x14ac:dyDescent="0.3">
      <c r="A278" s="35">
        <v>277</v>
      </c>
      <c r="B278" s="36">
        <v>6110764.6583813988</v>
      </c>
      <c r="C278" s="37">
        <v>171.23054345994848</v>
      </c>
    </row>
    <row r="279" spans="1:3" x14ac:dyDescent="0.3">
      <c r="A279" s="35">
        <v>278</v>
      </c>
      <c r="B279" s="36">
        <v>3913213.0514481021</v>
      </c>
      <c r="C279" s="37">
        <v>123.59147804069589</v>
      </c>
    </row>
    <row r="280" spans="1:3" x14ac:dyDescent="0.3">
      <c r="A280" s="35">
        <v>279</v>
      </c>
      <c r="B280" s="36">
        <v>8288017.0314221391</v>
      </c>
      <c r="C280" s="37">
        <v>254.20559710674124</v>
      </c>
    </row>
    <row r="281" spans="1:3" x14ac:dyDescent="0.3">
      <c r="A281" s="35">
        <v>280</v>
      </c>
      <c r="B281" s="36">
        <v>2473117.3055558614</v>
      </c>
      <c r="C281" s="37">
        <v>67.267818684662771</v>
      </c>
    </row>
    <row r="282" spans="1:3" x14ac:dyDescent="0.3">
      <c r="A282" s="35">
        <v>281</v>
      </c>
      <c r="B282" s="36">
        <v>5035918.3327431101</v>
      </c>
      <c r="C282" s="37">
        <v>157.14901937320499</v>
      </c>
    </row>
    <row r="283" spans="1:3" x14ac:dyDescent="0.3">
      <c r="A283" s="35">
        <v>282</v>
      </c>
      <c r="B283" s="36">
        <v>7813511.7294428656</v>
      </c>
      <c r="C283" s="37">
        <v>240.35403346231769</v>
      </c>
    </row>
    <row r="284" spans="1:3" x14ac:dyDescent="0.3">
      <c r="A284" s="35">
        <v>283</v>
      </c>
      <c r="B284" s="36">
        <v>5199876.0176042356</v>
      </c>
      <c r="C284" s="37">
        <v>150.81687211932805</v>
      </c>
    </row>
    <row r="285" spans="1:3" x14ac:dyDescent="0.3">
      <c r="A285" s="35">
        <v>284</v>
      </c>
      <c r="B285" s="36">
        <v>7987812.0541312685</v>
      </c>
      <c r="C285" s="37">
        <v>225.32677494902561</v>
      </c>
    </row>
    <row r="286" spans="1:3" x14ac:dyDescent="0.3">
      <c r="A286" s="35">
        <v>285</v>
      </c>
      <c r="B286" s="36">
        <v>8380340.1970644426</v>
      </c>
      <c r="C286" s="37">
        <v>238.06322211140051</v>
      </c>
    </row>
    <row r="287" spans="1:3" x14ac:dyDescent="0.3">
      <c r="A287" s="35">
        <v>286</v>
      </c>
      <c r="B287" s="36">
        <v>5513560.4198648827</v>
      </c>
      <c r="C287" s="37">
        <v>169.12422989090763</v>
      </c>
    </row>
    <row r="288" spans="1:3" x14ac:dyDescent="0.3">
      <c r="A288" s="35">
        <v>287</v>
      </c>
      <c r="B288" s="36">
        <v>8891912.715252189</v>
      </c>
      <c r="C288" s="37">
        <v>275.37749621094508</v>
      </c>
    </row>
    <row r="289" spans="1:3" x14ac:dyDescent="0.3">
      <c r="A289" s="35">
        <v>288</v>
      </c>
      <c r="B289" s="36">
        <v>4930568.6133046383</v>
      </c>
      <c r="C289" s="37">
        <v>153.20630821155882</v>
      </c>
    </row>
    <row r="290" spans="1:3" x14ac:dyDescent="0.3">
      <c r="A290" s="35">
        <v>289</v>
      </c>
      <c r="B290" s="36">
        <v>5153169.8449274721</v>
      </c>
      <c r="C290" s="37">
        <v>169.1529879698524</v>
      </c>
    </row>
    <row r="291" spans="1:3" x14ac:dyDescent="0.3">
      <c r="A291" s="35">
        <v>290</v>
      </c>
      <c r="B291" s="36">
        <v>5657552.955660806</v>
      </c>
      <c r="C291" s="37">
        <v>155.43619487340092</v>
      </c>
    </row>
    <row r="292" spans="1:3" x14ac:dyDescent="0.3">
      <c r="A292" s="35">
        <v>291</v>
      </c>
      <c r="B292" s="36">
        <v>6276927.6134518636</v>
      </c>
      <c r="C292" s="37">
        <v>182.42696083426941</v>
      </c>
    </row>
    <row r="293" spans="1:3" x14ac:dyDescent="0.3">
      <c r="A293" s="35">
        <v>292</v>
      </c>
      <c r="B293" s="36">
        <v>5622914.013711716</v>
      </c>
      <c r="C293" s="37">
        <v>152.79638076505037</v>
      </c>
    </row>
    <row r="294" spans="1:3" x14ac:dyDescent="0.3">
      <c r="A294" s="35">
        <v>293</v>
      </c>
      <c r="B294" s="36">
        <v>4857769.524632127</v>
      </c>
      <c r="C294" s="37">
        <v>152.31948240953659</v>
      </c>
    </row>
    <row r="295" spans="1:3" x14ac:dyDescent="0.3">
      <c r="A295" s="35">
        <v>294</v>
      </c>
      <c r="B295" s="36">
        <v>5362207.9937759256</v>
      </c>
      <c r="C295" s="37">
        <v>160.55524300522441</v>
      </c>
    </row>
    <row r="296" spans="1:3" x14ac:dyDescent="0.3">
      <c r="A296" s="35">
        <v>295</v>
      </c>
      <c r="B296" s="36">
        <v>6314270.650137092</v>
      </c>
      <c r="C296" s="37">
        <v>179.45329146649203</v>
      </c>
    </row>
    <row r="297" spans="1:3" x14ac:dyDescent="0.3">
      <c r="A297" s="35">
        <v>296</v>
      </c>
      <c r="B297" s="36">
        <v>5750836.2749410598</v>
      </c>
      <c r="C297" s="37">
        <v>156.85863500573609</v>
      </c>
    </row>
    <row r="298" spans="1:3" x14ac:dyDescent="0.3">
      <c r="A298" s="35">
        <v>297</v>
      </c>
      <c r="B298" s="36">
        <v>1876822.8708930381</v>
      </c>
      <c r="C298" s="37">
        <v>58.550782885831971</v>
      </c>
    </row>
    <row r="299" spans="1:3" x14ac:dyDescent="0.3">
      <c r="A299" s="35">
        <v>298</v>
      </c>
      <c r="B299" s="36">
        <v>5808601.4648152934</v>
      </c>
      <c r="C299" s="37">
        <v>173.68853322018296</v>
      </c>
    </row>
    <row r="300" spans="1:3" x14ac:dyDescent="0.3">
      <c r="A300" s="35">
        <v>299</v>
      </c>
      <c r="B300" s="36">
        <v>3554447.0667811339</v>
      </c>
      <c r="C300" s="37">
        <v>111.77658050279197</v>
      </c>
    </row>
    <row r="301" spans="1:3" x14ac:dyDescent="0.3">
      <c r="A301" s="35">
        <v>300</v>
      </c>
      <c r="B301" s="36">
        <v>4803266.9109169487</v>
      </c>
      <c r="C301" s="37">
        <v>141.54506267776878</v>
      </c>
    </row>
    <row r="302" spans="1:3" x14ac:dyDescent="0.3">
      <c r="A302" s="35">
        <v>301</v>
      </c>
      <c r="B302" s="36">
        <v>5185503.2356868051</v>
      </c>
      <c r="C302" s="37">
        <v>178.25113879577887</v>
      </c>
    </row>
    <row r="303" spans="1:3" x14ac:dyDescent="0.3">
      <c r="A303" s="35">
        <v>302</v>
      </c>
      <c r="B303" s="36">
        <v>9204829.5807949305</v>
      </c>
      <c r="C303" s="37">
        <v>234.96026608089824</v>
      </c>
    </row>
    <row r="304" spans="1:3" x14ac:dyDescent="0.3">
      <c r="A304" s="35">
        <v>303</v>
      </c>
      <c r="B304" s="36">
        <v>7662783.1378275976</v>
      </c>
      <c r="C304" s="37">
        <v>221.21977786182319</v>
      </c>
    </row>
    <row r="305" spans="1:3" x14ac:dyDescent="0.3">
      <c r="A305" s="35">
        <v>304</v>
      </c>
      <c r="B305" s="36">
        <v>4434873.1011848897</v>
      </c>
      <c r="C305" s="37">
        <v>134.82555852182844</v>
      </c>
    </row>
    <row r="306" spans="1:3" x14ac:dyDescent="0.3">
      <c r="A306" s="35">
        <v>305</v>
      </c>
      <c r="B306" s="36">
        <v>5145581.8893953636</v>
      </c>
      <c r="C306" s="37">
        <v>142.07732539769202</v>
      </c>
    </row>
    <row r="307" spans="1:3" x14ac:dyDescent="0.3">
      <c r="A307" s="35">
        <v>306</v>
      </c>
      <c r="B307" s="36">
        <v>2523010.9054919854</v>
      </c>
      <c r="C307" s="37">
        <v>67.301945962933331</v>
      </c>
    </row>
    <row r="308" spans="1:3" x14ac:dyDescent="0.3">
      <c r="A308" s="35">
        <v>307</v>
      </c>
      <c r="B308" s="36">
        <v>3536706.8237003679</v>
      </c>
      <c r="C308" s="37">
        <v>107.29413442396221</v>
      </c>
    </row>
    <row r="309" spans="1:3" x14ac:dyDescent="0.3">
      <c r="A309" s="35">
        <v>308</v>
      </c>
      <c r="B309" s="36">
        <v>3709635.1582606635</v>
      </c>
      <c r="C309" s="37">
        <v>105.87202820048616</v>
      </c>
    </row>
    <row r="310" spans="1:3" x14ac:dyDescent="0.3">
      <c r="A310" s="35">
        <v>309</v>
      </c>
      <c r="B310" s="36">
        <v>3378942.6384687475</v>
      </c>
      <c r="C310" s="37">
        <v>100.91787826711798</v>
      </c>
    </row>
    <row r="311" spans="1:3" x14ac:dyDescent="0.3">
      <c r="A311" s="35">
        <v>310</v>
      </c>
      <c r="B311" s="36">
        <v>4714287.3769847872</v>
      </c>
      <c r="C311" s="37">
        <v>130.57818411930944</v>
      </c>
    </row>
    <row r="312" spans="1:3" x14ac:dyDescent="0.3">
      <c r="A312" s="35">
        <v>311</v>
      </c>
      <c r="B312" s="36">
        <v>11118686.168951888</v>
      </c>
      <c r="C312" s="37">
        <v>308.84987058912145</v>
      </c>
    </row>
    <row r="313" spans="1:3" x14ac:dyDescent="0.3">
      <c r="A313" s="35">
        <v>312</v>
      </c>
      <c r="B313" s="36">
        <v>4168203.4545050967</v>
      </c>
      <c r="C313" s="37">
        <v>116.60224314216312</v>
      </c>
    </row>
    <row r="314" spans="1:3" x14ac:dyDescent="0.3">
      <c r="A314" s="35">
        <v>313</v>
      </c>
      <c r="B314" s="36">
        <v>4828884.0263680127</v>
      </c>
      <c r="C314" s="37">
        <v>141.71951463305891</v>
      </c>
    </row>
    <row r="315" spans="1:3" x14ac:dyDescent="0.3">
      <c r="A315" s="35">
        <v>314</v>
      </c>
      <c r="B315" s="36">
        <v>4064326.4685032857</v>
      </c>
      <c r="C315" s="37">
        <v>119.56887911792427</v>
      </c>
    </row>
    <row r="316" spans="1:3" x14ac:dyDescent="0.3">
      <c r="A316" s="35">
        <v>315</v>
      </c>
      <c r="B316" s="36">
        <v>5152355.7764421459</v>
      </c>
      <c r="C316" s="37">
        <v>144.87948540041256</v>
      </c>
    </row>
    <row r="317" spans="1:3" x14ac:dyDescent="0.3">
      <c r="A317" s="35">
        <v>316</v>
      </c>
      <c r="B317" s="36">
        <v>5115359.142605206</v>
      </c>
      <c r="C317" s="37">
        <v>142.55402632997018</v>
      </c>
    </row>
    <row r="318" spans="1:3" x14ac:dyDescent="0.3">
      <c r="A318" s="35">
        <v>317</v>
      </c>
      <c r="B318" s="36">
        <v>6176951.2700470472</v>
      </c>
      <c r="C318" s="37">
        <v>174.99422867935442</v>
      </c>
    </row>
    <row r="319" spans="1:3" x14ac:dyDescent="0.3">
      <c r="A319" s="35">
        <v>318</v>
      </c>
      <c r="B319" s="36">
        <v>6024196.358059329</v>
      </c>
      <c r="C319" s="37">
        <v>184.3906479777915</v>
      </c>
    </row>
    <row r="320" spans="1:3" x14ac:dyDescent="0.3">
      <c r="A320" s="35">
        <v>319</v>
      </c>
      <c r="B320" s="36">
        <v>7332559.141635322</v>
      </c>
      <c r="C320" s="37">
        <v>204.8631449296866</v>
      </c>
    </row>
    <row r="321" spans="1:3" x14ac:dyDescent="0.3">
      <c r="A321" s="35">
        <v>320</v>
      </c>
      <c r="B321" s="36">
        <v>2777616.2985233669</v>
      </c>
      <c r="C321" s="37">
        <v>79.111376999519194</v>
      </c>
    </row>
    <row r="322" spans="1:3" x14ac:dyDescent="0.3">
      <c r="A322" s="35">
        <v>321</v>
      </c>
      <c r="B322" s="36">
        <v>5330547.2329310328</v>
      </c>
      <c r="C322" s="37">
        <v>154.65354431742475</v>
      </c>
    </row>
    <row r="323" spans="1:3" x14ac:dyDescent="0.3">
      <c r="A323" s="35">
        <v>322</v>
      </c>
      <c r="B323" s="36">
        <v>4135047.1518605966</v>
      </c>
      <c r="C323" s="37">
        <v>139.56400390069533</v>
      </c>
    </row>
    <row r="324" spans="1:3" x14ac:dyDescent="0.3">
      <c r="A324" s="35">
        <v>323</v>
      </c>
      <c r="B324" s="36">
        <v>3783720.7539728167</v>
      </c>
      <c r="C324" s="37">
        <v>102.60797322217374</v>
      </c>
    </row>
    <row r="325" spans="1:3" x14ac:dyDescent="0.3">
      <c r="A325" s="35">
        <v>324</v>
      </c>
      <c r="B325" s="36">
        <v>3465551.8452115748</v>
      </c>
      <c r="C325" s="37">
        <v>105.31001046057138</v>
      </c>
    </row>
    <row r="326" spans="1:3" x14ac:dyDescent="0.3">
      <c r="A326" s="35">
        <v>325</v>
      </c>
      <c r="B326" s="36">
        <v>4980756.0722206943</v>
      </c>
      <c r="C326" s="37">
        <v>130.0101678903342</v>
      </c>
    </row>
    <row r="327" spans="1:3" x14ac:dyDescent="0.3">
      <c r="A327" s="35">
        <v>326</v>
      </c>
      <c r="B327" s="36">
        <v>3388019.440177171</v>
      </c>
      <c r="C327" s="37">
        <v>94.689893646472314</v>
      </c>
    </row>
    <row r="328" spans="1:3" x14ac:dyDescent="0.3">
      <c r="A328" s="35">
        <v>327</v>
      </c>
      <c r="B328" s="36">
        <v>7844593.2194148591</v>
      </c>
      <c r="C328" s="37">
        <v>240.21374418032971</v>
      </c>
    </row>
    <row r="329" spans="1:3" x14ac:dyDescent="0.3">
      <c r="A329" s="35">
        <v>328</v>
      </c>
      <c r="B329" s="36">
        <v>3926002.9233275419</v>
      </c>
      <c r="C329" s="37">
        <v>109.29589070798133</v>
      </c>
    </row>
    <row r="330" spans="1:3" x14ac:dyDescent="0.3">
      <c r="A330" s="35">
        <v>329</v>
      </c>
      <c r="B330" s="36">
        <v>4620622.9023915408</v>
      </c>
      <c r="C330" s="37">
        <v>117.2648343151365</v>
      </c>
    </row>
    <row r="331" spans="1:3" x14ac:dyDescent="0.3">
      <c r="A331" s="35">
        <v>330</v>
      </c>
      <c r="B331" s="36">
        <v>6347357.2682679128</v>
      </c>
      <c r="C331" s="37">
        <v>190.56591016723272</v>
      </c>
    </row>
    <row r="332" spans="1:3" x14ac:dyDescent="0.3">
      <c r="A332" s="35">
        <v>331</v>
      </c>
      <c r="B332" s="36">
        <v>4569921.5083090486</v>
      </c>
      <c r="C332" s="37">
        <v>128.90548608678247</v>
      </c>
    </row>
    <row r="333" spans="1:3" x14ac:dyDescent="0.3">
      <c r="A333" s="35">
        <v>332</v>
      </c>
      <c r="B333" s="36">
        <v>4651002.3919479288</v>
      </c>
      <c r="C333" s="37">
        <v>144.47723574165363</v>
      </c>
    </row>
    <row r="334" spans="1:3" x14ac:dyDescent="0.3">
      <c r="A334" s="35">
        <v>333</v>
      </c>
      <c r="B334" s="36">
        <v>3778819.8563275724</v>
      </c>
      <c r="C334" s="37">
        <v>109.26363193905399</v>
      </c>
    </row>
    <row r="335" spans="1:3" x14ac:dyDescent="0.3">
      <c r="A335" s="35">
        <v>334</v>
      </c>
      <c r="B335" s="36">
        <v>4117632.6334239086</v>
      </c>
      <c r="C335" s="37">
        <v>115.66955216210138</v>
      </c>
    </row>
    <row r="336" spans="1:3" x14ac:dyDescent="0.3">
      <c r="A336" s="35">
        <v>335</v>
      </c>
      <c r="B336" s="36">
        <v>4692809.8640830936</v>
      </c>
      <c r="C336" s="37">
        <v>136.29242530435508</v>
      </c>
    </row>
    <row r="337" spans="1:3" x14ac:dyDescent="0.3">
      <c r="A337" s="35">
        <v>336</v>
      </c>
      <c r="B337" s="36">
        <v>6383106.9009778695</v>
      </c>
      <c r="C337" s="37">
        <v>169.90604976924772</v>
      </c>
    </row>
    <row r="338" spans="1:3" x14ac:dyDescent="0.3">
      <c r="A338" s="35">
        <v>337</v>
      </c>
      <c r="B338" s="36">
        <v>7099527.0098327128</v>
      </c>
      <c r="C338" s="37">
        <v>222.21378859641285</v>
      </c>
    </row>
    <row r="339" spans="1:3" x14ac:dyDescent="0.3">
      <c r="A339" s="35">
        <v>338</v>
      </c>
      <c r="B339" s="36">
        <v>4634875.4662029659</v>
      </c>
      <c r="C339" s="37">
        <v>135.30047984510793</v>
      </c>
    </row>
    <row r="340" spans="1:3" x14ac:dyDescent="0.3">
      <c r="A340" s="35">
        <v>339</v>
      </c>
      <c r="B340" s="36">
        <v>5400511.0732943434</v>
      </c>
      <c r="C340" s="37">
        <v>161.50963976038784</v>
      </c>
    </row>
    <row r="341" spans="1:3" x14ac:dyDescent="0.3">
      <c r="A341" s="35">
        <v>340</v>
      </c>
      <c r="B341" s="36">
        <v>8162444.3781953827</v>
      </c>
      <c r="C341" s="37">
        <v>234.43239269734224</v>
      </c>
    </row>
    <row r="342" spans="1:3" x14ac:dyDescent="0.3">
      <c r="A342" s="35">
        <v>341</v>
      </c>
      <c r="B342" s="36">
        <v>3544919.6161476928</v>
      </c>
      <c r="C342" s="37">
        <v>109.04862142471967</v>
      </c>
    </row>
    <row r="343" spans="1:3" x14ac:dyDescent="0.3">
      <c r="A343" s="35">
        <v>342</v>
      </c>
      <c r="B343" s="36">
        <v>2334689.8245438691</v>
      </c>
      <c r="C343" s="37">
        <v>65.932018159160492</v>
      </c>
    </row>
    <row r="344" spans="1:3" x14ac:dyDescent="0.3">
      <c r="A344" s="35">
        <v>343</v>
      </c>
      <c r="B344" s="36">
        <v>4411230.2506802417</v>
      </c>
      <c r="C344" s="37">
        <v>125.77850869892369</v>
      </c>
    </row>
    <row r="345" spans="1:3" x14ac:dyDescent="0.3">
      <c r="A345" s="35">
        <v>344</v>
      </c>
      <c r="B345" s="36">
        <v>2667659.9496757067</v>
      </c>
      <c r="C345" s="37">
        <v>81.671904792371578</v>
      </c>
    </row>
    <row r="346" spans="1:3" x14ac:dyDescent="0.3">
      <c r="A346" s="35">
        <v>345</v>
      </c>
      <c r="B346" s="36">
        <v>4948292.9314674865</v>
      </c>
      <c r="C346" s="37">
        <v>163.2297033111474</v>
      </c>
    </row>
    <row r="347" spans="1:3" x14ac:dyDescent="0.3">
      <c r="A347" s="35">
        <v>346</v>
      </c>
      <c r="B347" s="36">
        <v>5150393.9470314812</v>
      </c>
      <c r="C347" s="37">
        <v>159.509239809707</v>
      </c>
    </row>
    <row r="348" spans="1:3" x14ac:dyDescent="0.3">
      <c r="A348" s="35">
        <v>347</v>
      </c>
      <c r="B348" s="36">
        <v>6734177.2264330238</v>
      </c>
      <c r="C348" s="37">
        <v>191.10859673694833</v>
      </c>
    </row>
    <row r="349" spans="1:3" x14ac:dyDescent="0.3">
      <c r="A349" s="35">
        <v>348</v>
      </c>
      <c r="B349" s="36">
        <v>5785286.7171977246</v>
      </c>
      <c r="C349" s="37">
        <v>176.40731202253843</v>
      </c>
    </row>
    <row r="350" spans="1:3" x14ac:dyDescent="0.3">
      <c r="A350" s="35">
        <v>349</v>
      </c>
      <c r="B350" s="36">
        <v>4224652.1360044461</v>
      </c>
      <c r="C350" s="37">
        <v>112.85538914796099</v>
      </c>
    </row>
    <row r="351" spans="1:3" x14ac:dyDescent="0.3">
      <c r="A351" s="35">
        <v>350</v>
      </c>
      <c r="B351" s="36">
        <v>4498625.3250411376</v>
      </c>
      <c r="C351" s="37">
        <v>136.63339708013774</v>
      </c>
    </row>
    <row r="352" spans="1:3" x14ac:dyDescent="0.3">
      <c r="A352" s="35">
        <v>351</v>
      </c>
      <c r="B352" s="36">
        <v>5972344.4702189947</v>
      </c>
      <c r="C352" s="37">
        <v>160.67865077150438</v>
      </c>
    </row>
    <row r="353" spans="1:3" x14ac:dyDescent="0.3">
      <c r="A353" s="35">
        <v>352</v>
      </c>
      <c r="B353" s="36">
        <v>6751468.6584933372</v>
      </c>
      <c r="C353" s="37">
        <v>195.15185179234581</v>
      </c>
    </row>
    <row r="354" spans="1:3" x14ac:dyDescent="0.3">
      <c r="A354" s="35">
        <v>353</v>
      </c>
      <c r="B354" s="36">
        <v>3801552.5828078422</v>
      </c>
      <c r="C354" s="37">
        <v>111.93118943342466</v>
      </c>
    </row>
    <row r="355" spans="1:3" x14ac:dyDescent="0.3">
      <c r="A355" s="35">
        <v>354</v>
      </c>
      <c r="B355" s="36">
        <v>4059898.9684637897</v>
      </c>
      <c r="C355" s="37">
        <v>126.9377545122077</v>
      </c>
    </row>
    <row r="356" spans="1:3" x14ac:dyDescent="0.3">
      <c r="A356" s="35">
        <v>355</v>
      </c>
      <c r="B356" s="36">
        <v>5877845.1189983692</v>
      </c>
      <c r="C356" s="37">
        <v>156.89382045191923</v>
      </c>
    </row>
    <row r="357" spans="1:3" x14ac:dyDescent="0.3">
      <c r="A357" s="35">
        <v>356</v>
      </c>
      <c r="B357" s="36">
        <v>2807634.0610757032</v>
      </c>
      <c r="C357" s="37">
        <v>85.03321595177168</v>
      </c>
    </row>
    <row r="358" spans="1:3" x14ac:dyDescent="0.3">
      <c r="A358" s="35">
        <v>357</v>
      </c>
      <c r="B358" s="36">
        <v>6262261.5800995389</v>
      </c>
      <c r="C358" s="37">
        <v>194.27920422180475</v>
      </c>
    </row>
    <row r="359" spans="1:3" x14ac:dyDescent="0.3">
      <c r="A359" s="35">
        <v>358</v>
      </c>
      <c r="B359" s="36">
        <v>3711538.4163464135</v>
      </c>
      <c r="C359" s="37">
        <v>109.27484189493491</v>
      </c>
    </row>
    <row r="360" spans="1:3" x14ac:dyDescent="0.3">
      <c r="A360" s="35">
        <v>359</v>
      </c>
      <c r="B360" s="36">
        <v>2130211.1835602191</v>
      </c>
      <c r="C360" s="37">
        <v>52.289693992800792</v>
      </c>
    </row>
    <row r="361" spans="1:3" x14ac:dyDescent="0.3">
      <c r="A361" s="35">
        <v>360</v>
      </c>
      <c r="B361" s="36">
        <v>3517592.5023941137</v>
      </c>
      <c r="C361" s="37">
        <v>92.865785524802291</v>
      </c>
    </row>
    <row r="362" spans="1:3" x14ac:dyDescent="0.3">
      <c r="A362" s="35">
        <v>361</v>
      </c>
      <c r="B362" s="36">
        <v>6323396.910217396</v>
      </c>
      <c r="C362" s="37">
        <v>167.73319487552243</v>
      </c>
    </row>
    <row r="363" spans="1:3" x14ac:dyDescent="0.3">
      <c r="A363" s="35">
        <v>362</v>
      </c>
      <c r="B363" s="36">
        <v>8452165.35816947</v>
      </c>
      <c r="C363" s="37">
        <v>228.32921835679807</v>
      </c>
    </row>
    <row r="364" spans="1:3" x14ac:dyDescent="0.3">
      <c r="A364" s="35">
        <v>363</v>
      </c>
      <c r="B364" s="36">
        <v>3670688.8629334201</v>
      </c>
      <c r="C364" s="37">
        <v>111.31792386552419</v>
      </c>
    </row>
    <row r="365" spans="1:3" x14ac:dyDescent="0.3">
      <c r="A365" s="35">
        <v>364</v>
      </c>
      <c r="B365" s="36">
        <v>6040878.141675327</v>
      </c>
      <c r="C365" s="37">
        <v>165.92186676648041</v>
      </c>
    </row>
    <row r="366" spans="1:3" x14ac:dyDescent="0.3">
      <c r="A366" s="35">
        <v>365</v>
      </c>
      <c r="B366" s="36">
        <v>3759071.4555494068</v>
      </c>
      <c r="C366" s="37">
        <v>111.05689103295072</v>
      </c>
    </row>
    <row r="367" spans="1:3" x14ac:dyDescent="0.3">
      <c r="A367" s="35">
        <v>366</v>
      </c>
      <c r="B367" s="36">
        <v>7273588.558622879</v>
      </c>
      <c r="C367" s="37">
        <v>226.15500450773899</v>
      </c>
    </row>
    <row r="368" spans="1:3" x14ac:dyDescent="0.3">
      <c r="A368" s="35">
        <v>367</v>
      </c>
      <c r="B368" s="36">
        <v>5001689.5846854076</v>
      </c>
      <c r="C368" s="37">
        <v>144.66889476739809</v>
      </c>
    </row>
    <row r="369" spans="1:3" x14ac:dyDescent="0.3">
      <c r="A369" s="35">
        <v>368</v>
      </c>
      <c r="B369" s="36">
        <v>8797871.4812116977</v>
      </c>
      <c r="C369" s="37">
        <v>272.00244453493781</v>
      </c>
    </row>
    <row r="370" spans="1:3" x14ac:dyDescent="0.3">
      <c r="A370" s="35">
        <v>369</v>
      </c>
      <c r="B370" s="36">
        <v>3580801.4757324364</v>
      </c>
      <c r="C370" s="37">
        <v>108.88149775950603</v>
      </c>
    </row>
    <row r="371" spans="1:3" x14ac:dyDescent="0.3">
      <c r="A371" s="35">
        <v>370</v>
      </c>
      <c r="B371" s="36">
        <v>4490557.0023241518</v>
      </c>
      <c r="C371" s="37">
        <v>124.52130613141806</v>
      </c>
    </row>
    <row r="372" spans="1:3" x14ac:dyDescent="0.3">
      <c r="A372" s="35">
        <v>371</v>
      </c>
      <c r="B372" s="36">
        <v>8996219.3736624923</v>
      </c>
      <c r="C372" s="37">
        <v>277.20211086935495</v>
      </c>
    </row>
    <row r="373" spans="1:3" x14ac:dyDescent="0.3">
      <c r="A373" s="35">
        <v>372</v>
      </c>
      <c r="B373" s="36">
        <v>7737071.5246605519</v>
      </c>
      <c r="C373" s="37">
        <v>249.32829710613237</v>
      </c>
    </row>
    <row r="374" spans="1:3" x14ac:dyDescent="0.3">
      <c r="A374" s="35">
        <v>373</v>
      </c>
      <c r="B374" s="36">
        <v>3350510.6965820417</v>
      </c>
      <c r="C374" s="37">
        <v>113.47217138938366</v>
      </c>
    </row>
    <row r="375" spans="1:3" x14ac:dyDescent="0.3">
      <c r="A375" s="35">
        <v>374</v>
      </c>
      <c r="B375" s="36">
        <v>5201617.0391073925</v>
      </c>
      <c r="C375" s="37">
        <v>151.69411990721014</v>
      </c>
    </row>
    <row r="376" spans="1:3" x14ac:dyDescent="0.3">
      <c r="A376" s="35">
        <v>375</v>
      </c>
      <c r="B376" s="36">
        <v>4679611.0560824815</v>
      </c>
      <c r="C376" s="37">
        <v>138.68281801444064</v>
      </c>
    </row>
    <row r="377" spans="1:3" x14ac:dyDescent="0.3">
      <c r="A377" s="35">
        <v>376</v>
      </c>
      <c r="B377" s="36">
        <v>5146288.2169260513</v>
      </c>
      <c r="C377" s="37">
        <v>147.90258689180328</v>
      </c>
    </row>
    <row r="378" spans="1:3" x14ac:dyDescent="0.3">
      <c r="A378" s="35">
        <v>377</v>
      </c>
      <c r="B378" s="36">
        <v>2891325.7640015017</v>
      </c>
      <c r="C378" s="37">
        <v>85.872562660866365</v>
      </c>
    </row>
    <row r="379" spans="1:3" x14ac:dyDescent="0.3">
      <c r="A379" s="35">
        <v>378</v>
      </c>
      <c r="B379" s="36">
        <v>5539323.9160922989</v>
      </c>
      <c r="C379" s="37">
        <v>144.06036662770762</v>
      </c>
    </row>
    <row r="380" spans="1:3" x14ac:dyDescent="0.3">
      <c r="A380" s="35">
        <v>379</v>
      </c>
      <c r="B380" s="36">
        <v>2931665.7050385866</v>
      </c>
      <c r="C380" s="37">
        <v>80.309396209697013</v>
      </c>
    </row>
    <row r="381" spans="1:3" x14ac:dyDescent="0.3">
      <c r="A381" s="35">
        <v>380</v>
      </c>
      <c r="B381" s="36">
        <v>4789616.7742793532</v>
      </c>
      <c r="C381" s="37">
        <v>147.33521344468065</v>
      </c>
    </row>
    <row r="382" spans="1:3" x14ac:dyDescent="0.3">
      <c r="A382" s="35">
        <v>381</v>
      </c>
      <c r="B382" s="36">
        <v>4905374.8703633519</v>
      </c>
      <c r="C382" s="37">
        <v>139.7826881267778</v>
      </c>
    </row>
    <row r="383" spans="1:3" x14ac:dyDescent="0.3">
      <c r="A383" s="35">
        <v>382</v>
      </c>
      <c r="B383" s="36">
        <v>5072875.4689888749</v>
      </c>
      <c r="C383" s="37">
        <v>144.95464798085678</v>
      </c>
    </row>
    <row r="384" spans="1:3" x14ac:dyDescent="0.3">
      <c r="A384" s="35">
        <v>383</v>
      </c>
      <c r="B384" s="36">
        <v>5309251.9753908347</v>
      </c>
      <c r="C384" s="37">
        <v>157.19464622267276</v>
      </c>
    </row>
    <row r="385" spans="1:3" x14ac:dyDescent="0.3">
      <c r="A385" s="35">
        <v>384</v>
      </c>
      <c r="B385" s="36">
        <v>5601920.5382043077</v>
      </c>
      <c r="C385" s="37">
        <v>166.0751210173886</v>
      </c>
    </row>
    <row r="386" spans="1:3" x14ac:dyDescent="0.3">
      <c r="A386" s="35">
        <v>385</v>
      </c>
      <c r="B386" s="36">
        <v>6196625.5256280955</v>
      </c>
      <c r="C386" s="37">
        <v>183.56141160563877</v>
      </c>
    </row>
    <row r="387" spans="1:3" x14ac:dyDescent="0.3">
      <c r="A387" s="35">
        <v>386</v>
      </c>
      <c r="B387" s="36">
        <v>5145826.5305585694</v>
      </c>
      <c r="C387" s="37">
        <v>181.37064724834673</v>
      </c>
    </row>
    <row r="388" spans="1:3" x14ac:dyDescent="0.3">
      <c r="A388" s="35">
        <v>387</v>
      </c>
      <c r="B388" s="36">
        <v>4764116.0622628322</v>
      </c>
      <c r="C388" s="37">
        <v>138.47535501617827</v>
      </c>
    </row>
    <row r="389" spans="1:3" x14ac:dyDescent="0.3">
      <c r="A389" s="35">
        <v>388</v>
      </c>
      <c r="B389" s="36">
        <v>6032819.9099431178</v>
      </c>
      <c r="C389" s="37">
        <v>185.12806762195964</v>
      </c>
    </row>
    <row r="390" spans="1:3" x14ac:dyDescent="0.3">
      <c r="A390" s="35">
        <v>389</v>
      </c>
      <c r="B390" s="36">
        <v>5888860.7959073996</v>
      </c>
      <c r="C390" s="37">
        <v>184.92758839704953</v>
      </c>
    </row>
    <row r="391" spans="1:3" x14ac:dyDescent="0.3">
      <c r="A391" s="35">
        <v>390</v>
      </c>
      <c r="B391" s="36">
        <v>4150343.598940128</v>
      </c>
      <c r="C391" s="37">
        <v>122.05070134835516</v>
      </c>
    </row>
    <row r="392" spans="1:3" x14ac:dyDescent="0.3">
      <c r="A392" s="35">
        <v>391</v>
      </c>
      <c r="B392" s="36">
        <v>1795131.4294306911</v>
      </c>
      <c r="C392" s="37">
        <v>48.175536300963422</v>
      </c>
    </row>
    <row r="393" spans="1:3" x14ac:dyDescent="0.3">
      <c r="A393" s="35">
        <v>392</v>
      </c>
      <c r="B393" s="36">
        <v>5591206.3831870463</v>
      </c>
      <c r="C393" s="37">
        <v>156.20900998362745</v>
      </c>
    </row>
    <row r="394" spans="1:3" x14ac:dyDescent="0.3">
      <c r="A394" s="35">
        <v>393</v>
      </c>
      <c r="B394" s="36">
        <v>5851461.7302897805</v>
      </c>
      <c r="C394" s="37">
        <v>164.7922024161773</v>
      </c>
    </row>
    <row r="395" spans="1:3" x14ac:dyDescent="0.3">
      <c r="A395" s="35">
        <v>394</v>
      </c>
      <c r="B395" s="36">
        <v>5023877.4331077132</v>
      </c>
      <c r="C395" s="37">
        <v>130.14954735997074</v>
      </c>
    </row>
    <row r="396" spans="1:3" x14ac:dyDescent="0.3">
      <c r="A396" s="35">
        <v>395</v>
      </c>
      <c r="B396" s="36">
        <v>7575178.3866098002</v>
      </c>
      <c r="C396" s="37">
        <v>211.65264641847</v>
      </c>
    </row>
    <row r="397" spans="1:3" x14ac:dyDescent="0.3">
      <c r="A397" s="35">
        <v>396</v>
      </c>
      <c r="B397" s="36">
        <v>3826225.1682947567</v>
      </c>
      <c r="C397" s="37">
        <v>126.2718138234806</v>
      </c>
    </row>
    <row r="398" spans="1:3" x14ac:dyDescent="0.3">
      <c r="A398" s="35">
        <v>397</v>
      </c>
      <c r="B398" s="36">
        <v>5767558.4813484298</v>
      </c>
      <c r="C398" s="37">
        <v>154.29017108312678</v>
      </c>
    </row>
    <row r="399" spans="1:3" x14ac:dyDescent="0.3">
      <c r="A399" s="35">
        <v>398</v>
      </c>
      <c r="B399" s="36">
        <v>7766416.4066798985</v>
      </c>
      <c r="C399" s="37">
        <v>214.79004719374532</v>
      </c>
    </row>
    <row r="400" spans="1:3" x14ac:dyDescent="0.3">
      <c r="A400" s="35">
        <v>399</v>
      </c>
      <c r="B400" s="36">
        <v>7034826.1614160845</v>
      </c>
      <c r="C400" s="37">
        <v>214.95828859752567</v>
      </c>
    </row>
    <row r="401" spans="1:3" x14ac:dyDescent="0.3">
      <c r="A401" s="35">
        <v>400</v>
      </c>
      <c r="B401" s="36">
        <v>7588179.9160262216</v>
      </c>
      <c r="C401" s="37">
        <v>239.56828732714285</v>
      </c>
    </row>
    <row r="402" spans="1:3" x14ac:dyDescent="0.3">
      <c r="A402" s="35">
        <v>401</v>
      </c>
      <c r="B402" s="36">
        <v>7698382.8869466977</v>
      </c>
      <c r="C402" s="37">
        <v>240.83941960557229</v>
      </c>
    </row>
    <row r="403" spans="1:3" x14ac:dyDescent="0.3">
      <c r="A403" s="35">
        <v>402</v>
      </c>
      <c r="B403" s="36">
        <v>7618016.1867479747</v>
      </c>
      <c r="C403" s="37">
        <v>220.11948673079439</v>
      </c>
    </row>
    <row r="404" spans="1:3" x14ac:dyDescent="0.3">
      <c r="A404" s="35">
        <v>403</v>
      </c>
      <c r="B404" s="36">
        <v>4147625.2339258189</v>
      </c>
      <c r="C404" s="37">
        <v>116.69259199782505</v>
      </c>
    </row>
    <row r="405" spans="1:3" x14ac:dyDescent="0.3">
      <c r="A405" s="35">
        <v>404</v>
      </c>
      <c r="B405" s="36">
        <v>5708730.9579217676</v>
      </c>
      <c r="C405" s="37">
        <v>160.63445901772994</v>
      </c>
    </row>
    <row r="406" spans="1:3" x14ac:dyDescent="0.3">
      <c r="A406" s="35">
        <v>405</v>
      </c>
      <c r="B406" s="36">
        <v>4709852.0596964527</v>
      </c>
      <c r="C406" s="37">
        <v>141.31137093252889</v>
      </c>
    </row>
    <row r="407" spans="1:3" x14ac:dyDescent="0.3">
      <c r="A407" s="35">
        <v>406</v>
      </c>
      <c r="B407" s="36">
        <v>3142730.9128446029</v>
      </c>
      <c r="C407" s="37">
        <v>82.137566929035728</v>
      </c>
    </row>
    <row r="408" spans="1:3" x14ac:dyDescent="0.3">
      <c r="A408" s="35">
        <v>407</v>
      </c>
      <c r="B408" s="36">
        <v>4124141.3239308195</v>
      </c>
      <c r="C408" s="37">
        <v>127.66745831490407</v>
      </c>
    </row>
    <row r="409" spans="1:3" x14ac:dyDescent="0.3">
      <c r="A409" s="35">
        <v>408</v>
      </c>
      <c r="B409" s="36">
        <v>8151795.9916097652</v>
      </c>
      <c r="C409" s="37">
        <v>246.62155482991105</v>
      </c>
    </row>
    <row r="410" spans="1:3" x14ac:dyDescent="0.3">
      <c r="A410" s="35">
        <v>409</v>
      </c>
      <c r="B410" s="36">
        <v>7464270.4932050845</v>
      </c>
      <c r="C410" s="37">
        <v>204.43348236442824</v>
      </c>
    </row>
    <row r="411" spans="1:3" x14ac:dyDescent="0.3">
      <c r="A411" s="35">
        <v>410</v>
      </c>
      <c r="B411" s="36">
        <v>6186948.829593312</v>
      </c>
      <c r="C411" s="37">
        <v>196.9529203103757</v>
      </c>
    </row>
    <row r="412" spans="1:3" x14ac:dyDescent="0.3">
      <c r="A412" s="35">
        <v>411</v>
      </c>
      <c r="B412" s="36">
        <v>4817869.8191645145</v>
      </c>
      <c r="C412" s="37">
        <v>167.20523029366191</v>
      </c>
    </row>
    <row r="413" spans="1:3" x14ac:dyDescent="0.3">
      <c r="A413" s="35">
        <v>412</v>
      </c>
      <c r="B413" s="36">
        <v>3144866.20185852</v>
      </c>
      <c r="C413" s="37">
        <v>103.00913974846128</v>
      </c>
    </row>
    <row r="414" spans="1:3" x14ac:dyDescent="0.3">
      <c r="A414" s="35">
        <v>413</v>
      </c>
      <c r="B414" s="36">
        <v>3068434.4927659668</v>
      </c>
      <c r="C414" s="37">
        <v>87.461985588282943</v>
      </c>
    </row>
    <row r="415" spans="1:3" x14ac:dyDescent="0.3">
      <c r="A415" s="35">
        <v>414</v>
      </c>
      <c r="B415" s="36">
        <v>9262385.8134145811</v>
      </c>
      <c r="C415" s="37">
        <v>251.61062100554503</v>
      </c>
    </row>
    <row r="416" spans="1:3" x14ac:dyDescent="0.3">
      <c r="A416" s="35">
        <v>415</v>
      </c>
      <c r="B416" s="36">
        <v>5507933.2955344832</v>
      </c>
      <c r="C416" s="37">
        <v>162.52968327848276</v>
      </c>
    </row>
    <row r="417" spans="1:3" x14ac:dyDescent="0.3">
      <c r="A417" s="35">
        <v>416</v>
      </c>
      <c r="B417" s="36">
        <v>2272557.1789392587</v>
      </c>
      <c r="C417" s="37">
        <v>56.706253146967711</v>
      </c>
    </row>
    <row r="418" spans="1:3" x14ac:dyDescent="0.3">
      <c r="A418" s="35">
        <v>417</v>
      </c>
      <c r="B418" s="36">
        <v>7931754.8151432108</v>
      </c>
      <c r="C418" s="37">
        <v>205.56307657271327</v>
      </c>
    </row>
    <row r="419" spans="1:3" x14ac:dyDescent="0.3">
      <c r="A419" s="35">
        <v>418</v>
      </c>
      <c r="B419" s="36">
        <v>5343250.9058331577</v>
      </c>
      <c r="C419" s="37">
        <v>158.29618576114848</v>
      </c>
    </row>
    <row r="420" spans="1:3" x14ac:dyDescent="0.3">
      <c r="A420" s="35">
        <v>419</v>
      </c>
      <c r="B420" s="36">
        <v>5556584.534357518</v>
      </c>
      <c r="C420" s="37">
        <v>162.01831706576274</v>
      </c>
    </row>
    <row r="421" spans="1:3" x14ac:dyDescent="0.3">
      <c r="A421" s="35">
        <v>420</v>
      </c>
      <c r="B421" s="36">
        <v>2988928.7022691839</v>
      </c>
      <c r="C421" s="37">
        <v>92.474502084163021</v>
      </c>
    </row>
    <row r="422" spans="1:3" x14ac:dyDescent="0.3">
      <c r="A422" s="35">
        <v>421</v>
      </c>
      <c r="B422" s="36">
        <v>2416655.9604690368</v>
      </c>
      <c r="C422" s="37">
        <v>68.939454730330795</v>
      </c>
    </row>
    <row r="423" spans="1:3" x14ac:dyDescent="0.3">
      <c r="A423" s="35">
        <v>422</v>
      </c>
      <c r="B423" s="36">
        <v>4218899.1222963538</v>
      </c>
      <c r="C423" s="37">
        <v>119.90340725725656</v>
      </c>
    </row>
    <row r="424" spans="1:3" x14ac:dyDescent="0.3">
      <c r="A424" s="35">
        <v>423</v>
      </c>
      <c r="B424" s="36">
        <v>2583119.8990217787</v>
      </c>
      <c r="C424" s="37">
        <v>71.148385149006842</v>
      </c>
    </row>
    <row r="425" spans="1:3" x14ac:dyDescent="0.3">
      <c r="A425" s="35">
        <v>424</v>
      </c>
      <c r="B425" s="36">
        <v>4402138.8406349821</v>
      </c>
      <c r="C425" s="37">
        <v>126.32090321339213</v>
      </c>
    </row>
    <row r="426" spans="1:3" x14ac:dyDescent="0.3">
      <c r="A426" s="35">
        <v>425</v>
      </c>
      <c r="B426" s="36">
        <v>5524104.6423798474</v>
      </c>
      <c r="C426" s="37">
        <v>154.02352852686641</v>
      </c>
    </row>
    <row r="427" spans="1:3" x14ac:dyDescent="0.3">
      <c r="A427" s="35">
        <v>426</v>
      </c>
      <c r="B427" s="36">
        <v>3414652.6833845228</v>
      </c>
      <c r="C427" s="37">
        <v>93.456252248023659</v>
      </c>
    </row>
    <row r="428" spans="1:3" x14ac:dyDescent="0.3">
      <c r="A428" s="35">
        <v>427</v>
      </c>
      <c r="B428" s="36">
        <v>3810420.3791654557</v>
      </c>
      <c r="C428" s="37">
        <v>109.96598872602462</v>
      </c>
    </row>
    <row r="429" spans="1:3" x14ac:dyDescent="0.3">
      <c r="A429" s="35">
        <v>428</v>
      </c>
      <c r="B429" s="36">
        <v>7181308.3748561284</v>
      </c>
      <c r="C429" s="37">
        <v>220.70062060405391</v>
      </c>
    </row>
    <row r="430" spans="1:3" x14ac:dyDescent="0.3">
      <c r="A430" s="35">
        <v>429</v>
      </c>
      <c r="B430" s="36">
        <v>6034320.360773595</v>
      </c>
      <c r="C430" s="37">
        <v>182.76293158987281</v>
      </c>
    </row>
    <row r="431" spans="1:3" x14ac:dyDescent="0.3">
      <c r="A431" s="35">
        <v>430</v>
      </c>
      <c r="B431" s="36">
        <v>4686817.2154430095</v>
      </c>
      <c r="C431" s="37">
        <v>157.42989340337638</v>
      </c>
    </row>
    <row r="432" spans="1:3" x14ac:dyDescent="0.3">
      <c r="A432" s="35">
        <v>431</v>
      </c>
      <c r="B432" s="36">
        <v>3256742.5015005847</v>
      </c>
      <c r="C432" s="37">
        <v>95.398164355336817</v>
      </c>
    </row>
    <row r="433" spans="1:3" x14ac:dyDescent="0.3">
      <c r="A433" s="35">
        <v>432</v>
      </c>
      <c r="B433" s="36">
        <v>6315117.9462638935</v>
      </c>
      <c r="C433" s="37">
        <v>200.80487821754753</v>
      </c>
    </row>
    <row r="434" spans="1:3" x14ac:dyDescent="0.3">
      <c r="A434" s="35">
        <v>433</v>
      </c>
      <c r="B434" s="36">
        <v>6498813.7096113954</v>
      </c>
      <c r="C434" s="37">
        <v>181.45644384833651</v>
      </c>
    </row>
    <row r="435" spans="1:3" x14ac:dyDescent="0.3">
      <c r="A435" s="35">
        <v>434</v>
      </c>
      <c r="B435" s="36">
        <v>3231462.5157076204</v>
      </c>
      <c r="C435" s="37">
        <v>107.69723957038437</v>
      </c>
    </row>
    <row r="436" spans="1:3" x14ac:dyDescent="0.3">
      <c r="A436" s="35">
        <v>435</v>
      </c>
      <c r="B436" s="36">
        <v>7006069.2016050862</v>
      </c>
      <c r="C436" s="37">
        <v>208.7373543831537</v>
      </c>
    </row>
    <row r="437" spans="1:3" x14ac:dyDescent="0.3">
      <c r="A437" s="35">
        <v>436</v>
      </c>
      <c r="B437" s="36">
        <v>5901369.8211159948</v>
      </c>
      <c r="C437" s="37">
        <v>185.19822059477258</v>
      </c>
    </row>
    <row r="438" spans="1:3" x14ac:dyDescent="0.3">
      <c r="A438" s="35">
        <v>437</v>
      </c>
      <c r="B438" s="36">
        <v>6747871.8127592942</v>
      </c>
      <c r="C438" s="37">
        <v>186.6661783776367</v>
      </c>
    </row>
    <row r="439" spans="1:3" x14ac:dyDescent="0.3">
      <c r="A439" s="35">
        <v>438</v>
      </c>
      <c r="B439" s="36">
        <v>5462350.6747539947</v>
      </c>
      <c r="C439" s="37">
        <v>153.13258709711101</v>
      </c>
    </row>
    <row r="440" spans="1:3" x14ac:dyDescent="0.3">
      <c r="A440" s="35">
        <v>439</v>
      </c>
      <c r="B440" s="36">
        <v>7996592.8243910018</v>
      </c>
      <c r="C440" s="37">
        <v>220.34161817804997</v>
      </c>
    </row>
    <row r="441" spans="1:3" x14ac:dyDescent="0.3">
      <c r="A441" s="35">
        <v>440</v>
      </c>
      <c r="B441" s="36">
        <v>3296129.2772079636</v>
      </c>
      <c r="C441" s="37">
        <v>90.269546624705768</v>
      </c>
    </row>
    <row r="442" spans="1:3" x14ac:dyDescent="0.3">
      <c r="A442" s="35">
        <v>441</v>
      </c>
      <c r="B442" s="36">
        <v>6398588.5715570254</v>
      </c>
      <c r="C442" s="37">
        <v>190.33740847106714</v>
      </c>
    </row>
    <row r="443" spans="1:3" x14ac:dyDescent="0.3">
      <c r="A443" s="35">
        <v>442</v>
      </c>
      <c r="B443" s="36">
        <v>4817275.0725240428</v>
      </c>
      <c r="C443" s="37">
        <v>127.97771368429842</v>
      </c>
    </row>
    <row r="444" spans="1:3" x14ac:dyDescent="0.3">
      <c r="A444" s="35">
        <v>443</v>
      </c>
      <c r="B444" s="36">
        <v>3879602.4259917755</v>
      </c>
      <c r="C444" s="37">
        <v>122.78522064414372</v>
      </c>
    </row>
    <row r="445" spans="1:3" x14ac:dyDescent="0.3">
      <c r="A445" s="35">
        <v>444</v>
      </c>
      <c r="B445" s="36">
        <v>6177886.5912631126</v>
      </c>
      <c r="C445" s="37">
        <v>196.77230201425192</v>
      </c>
    </row>
    <row r="446" spans="1:3" x14ac:dyDescent="0.3">
      <c r="A446" s="35">
        <v>445</v>
      </c>
      <c r="B446" s="36">
        <v>2669649.7863201546</v>
      </c>
      <c r="C446" s="37">
        <v>75.277211288000515</v>
      </c>
    </row>
    <row r="447" spans="1:3" x14ac:dyDescent="0.3">
      <c r="A447" s="35">
        <v>446</v>
      </c>
      <c r="B447" s="36">
        <v>5097338.7559167482</v>
      </c>
      <c r="C447" s="37">
        <v>132.13521122155785</v>
      </c>
    </row>
    <row r="448" spans="1:3" x14ac:dyDescent="0.3">
      <c r="A448" s="35">
        <v>447</v>
      </c>
      <c r="B448" s="36">
        <v>5185114.0578793418</v>
      </c>
      <c r="C448" s="37">
        <v>149.73645030326085</v>
      </c>
    </row>
    <row r="449" spans="1:3" x14ac:dyDescent="0.3">
      <c r="A449" s="35">
        <v>448</v>
      </c>
      <c r="B449" s="36">
        <v>5576669.8753406405</v>
      </c>
      <c r="C449" s="37">
        <v>155.27762669606381</v>
      </c>
    </row>
    <row r="450" spans="1:3" x14ac:dyDescent="0.3">
      <c r="A450" s="35">
        <v>449</v>
      </c>
      <c r="B450" s="36">
        <v>3190748.3394811866</v>
      </c>
      <c r="C450" s="37">
        <v>92.323522375571173</v>
      </c>
    </row>
    <row r="451" spans="1:3" x14ac:dyDescent="0.3">
      <c r="A451" s="35">
        <v>450</v>
      </c>
      <c r="B451" s="36">
        <v>4366638.2268191623</v>
      </c>
      <c r="C451" s="37">
        <v>120.72257489487671</v>
      </c>
    </row>
    <row r="452" spans="1:3" x14ac:dyDescent="0.3">
      <c r="A452" s="35">
        <v>451</v>
      </c>
      <c r="B452" s="36">
        <v>2905039.4208091651</v>
      </c>
      <c r="C452" s="37">
        <v>90.343023576242672</v>
      </c>
    </row>
    <row r="453" spans="1:3" x14ac:dyDescent="0.3">
      <c r="A453" s="35">
        <v>452</v>
      </c>
      <c r="B453" s="36">
        <v>4948888.518946236</v>
      </c>
      <c r="C453" s="37">
        <v>137.97612702136567</v>
      </c>
    </row>
    <row r="454" spans="1:3" x14ac:dyDescent="0.3">
      <c r="A454" s="35">
        <v>453</v>
      </c>
      <c r="B454" s="36">
        <v>4742135.342299304</v>
      </c>
      <c r="C454" s="37">
        <v>143.48914858848352</v>
      </c>
    </row>
    <row r="455" spans="1:3" x14ac:dyDescent="0.3">
      <c r="A455" s="35">
        <v>454</v>
      </c>
      <c r="B455" s="36">
        <v>6524643.9988818662</v>
      </c>
      <c r="C455" s="37">
        <v>201.87553609343939</v>
      </c>
    </row>
    <row r="456" spans="1:3" x14ac:dyDescent="0.3">
      <c r="A456" s="35">
        <v>455</v>
      </c>
      <c r="B456" s="36">
        <v>4500751.9341313252</v>
      </c>
      <c r="C456" s="37">
        <v>126.90407547896945</v>
      </c>
    </row>
    <row r="457" spans="1:3" x14ac:dyDescent="0.3">
      <c r="A457" s="35">
        <v>456</v>
      </c>
      <c r="B457" s="36">
        <v>7585651.9094143203</v>
      </c>
      <c r="C457" s="37">
        <v>219.44062991860417</v>
      </c>
    </row>
    <row r="458" spans="1:3" x14ac:dyDescent="0.3">
      <c r="A458" s="35">
        <v>457</v>
      </c>
      <c r="B458" s="36">
        <v>3256689.1878460846</v>
      </c>
      <c r="C458" s="37">
        <v>85.8848478467077</v>
      </c>
    </row>
    <row r="459" spans="1:3" x14ac:dyDescent="0.3">
      <c r="A459" s="35">
        <v>458</v>
      </c>
      <c r="B459" s="36">
        <v>4781851.1506971102</v>
      </c>
      <c r="C459" s="37">
        <v>144.62338079777732</v>
      </c>
    </row>
    <row r="460" spans="1:3" x14ac:dyDescent="0.3">
      <c r="A460" s="35">
        <v>459</v>
      </c>
      <c r="B460" s="36">
        <v>3370463.212322555</v>
      </c>
      <c r="C460" s="37">
        <v>90.154848443074599</v>
      </c>
    </row>
    <row r="461" spans="1:3" x14ac:dyDescent="0.3">
      <c r="A461" s="35">
        <v>460</v>
      </c>
      <c r="B461" s="36">
        <v>4331126.4011811456</v>
      </c>
      <c r="C461" s="37">
        <v>118.8810530078383</v>
      </c>
    </row>
    <row r="462" spans="1:3" x14ac:dyDescent="0.3">
      <c r="A462" s="35">
        <v>461</v>
      </c>
      <c r="B462" s="36">
        <v>4374411.6061239466</v>
      </c>
      <c r="C462" s="37">
        <v>138.15605552017379</v>
      </c>
    </row>
    <row r="463" spans="1:3" x14ac:dyDescent="0.3">
      <c r="A463" s="35">
        <v>462</v>
      </c>
      <c r="B463" s="36">
        <v>7224155.4401511978</v>
      </c>
      <c r="C463" s="37">
        <v>224.29158184041611</v>
      </c>
    </row>
    <row r="464" spans="1:3" x14ac:dyDescent="0.3">
      <c r="A464" s="35">
        <v>463</v>
      </c>
      <c r="B464" s="36">
        <v>9197753.0676835496</v>
      </c>
      <c r="C464" s="37">
        <v>276.02491843049955</v>
      </c>
    </row>
    <row r="465" spans="1:3" x14ac:dyDescent="0.3">
      <c r="A465" s="35">
        <v>464</v>
      </c>
      <c r="B465" s="36">
        <v>5396159.1908558961</v>
      </c>
      <c r="C465" s="37">
        <v>163.68354716316978</v>
      </c>
    </row>
    <row r="466" spans="1:3" x14ac:dyDescent="0.3">
      <c r="A466" s="35">
        <v>465</v>
      </c>
      <c r="B466" s="36">
        <v>5078873.2769251894</v>
      </c>
      <c r="C466" s="37">
        <v>135.35222610967085</v>
      </c>
    </row>
    <row r="467" spans="1:3" x14ac:dyDescent="0.3">
      <c r="A467" s="35">
        <v>466</v>
      </c>
      <c r="B467" s="36">
        <v>4341846.6181165921</v>
      </c>
      <c r="C467" s="37">
        <v>137.24385961033857</v>
      </c>
    </row>
    <row r="468" spans="1:3" x14ac:dyDescent="0.3">
      <c r="A468" s="35">
        <v>467</v>
      </c>
      <c r="B468" s="36">
        <v>4651496.1313147005</v>
      </c>
      <c r="C468" s="37">
        <v>135.32645158492841</v>
      </c>
    </row>
    <row r="469" spans="1:3" x14ac:dyDescent="0.3">
      <c r="A469" s="35">
        <v>468</v>
      </c>
      <c r="B469" s="36">
        <v>6272607.5542123467</v>
      </c>
      <c r="C469" s="37">
        <v>189.584769289701</v>
      </c>
    </row>
    <row r="470" spans="1:3" x14ac:dyDescent="0.3">
      <c r="A470" s="35">
        <v>469</v>
      </c>
      <c r="B470" s="36">
        <v>4445565.5277167521</v>
      </c>
      <c r="C470" s="37">
        <v>150.2189811399497</v>
      </c>
    </row>
    <row r="471" spans="1:3" x14ac:dyDescent="0.3">
      <c r="A471" s="35">
        <v>470</v>
      </c>
      <c r="B471" s="36">
        <v>3782516.0883821319</v>
      </c>
      <c r="C471" s="37">
        <v>107.06927662076575</v>
      </c>
    </row>
    <row r="472" spans="1:3" x14ac:dyDescent="0.3">
      <c r="A472" s="35">
        <v>471</v>
      </c>
      <c r="B472" s="36">
        <v>6384560.3948001191</v>
      </c>
      <c r="C472" s="37">
        <v>202.53401392943746</v>
      </c>
    </row>
    <row r="473" spans="1:3" x14ac:dyDescent="0.3">
      <c r="A473" s="35">
        <v>472</v>
      </c>
      <c r="B473" s="36">
        <v>3716991.4250287986</v>
      </c>
      <c r="C473" s="37">
        <v>115.61617659551797</v>
      </c>
    </row>
    <row r="474" spans="1:3" x14ac:dyDescent="0.3">
      <c r="A474" s="35">
        <v>473</v>
      </c>
      <c r="B474" s="36">
        <v>5272072.0039462689</v>
      </c>
      <c r="C474" s="37">
        <v>158.24488019798855</v>
      </c>
    </row>
    <row r="475" spans="1:3" x14ac:dyDescent="0.3">
      <c r="A475" s="35">
        <v>474</v>
      </c>
      <c r="B475" s="36">
        <v>6024095.7016748618</v>
      </c>
      <c r="C475" s="37">
        <v>187.47168443417675</v>
      </c>
    </row>
    <row r="476" spans="1:3" x14ac:dyDescent="0.3">
      <c r="A476" s="35">
        <v>475</v>
      </c>
      <c r="B476" s="36">
        <v>6299271.8932807809</v>
      </c>
      <c r="C476" s="37">
        <v>190.226599880918</v>
      </c>
    </row>
    <row r="477" spans="1:3" x14ac:dyDescent="0.3">
      <c r="A477" s="35">
        <v>476</v>
      </c>
      <c r="B477" s="36">
        <v>3877398.3849785165</v>
      </c>
      <c r="C477" s="37">
        <v>111.54673750753861</v>
      </c>
    </row>
    <row r="478" spans="1:3" x14ac:dyDescent="0.3">
      <c r="A478" s="35">
        <v>477</v>
      </c>
      <c r="B478" s="36">
        <v>4904778.7167928312</v>
      </c>
      <c r="C478" s="37">
        <v>145.51420960897596</v>
      </c>
    </row>
    <row r="479" spans="1:3" x14ac:dyDescent="0.3">
      <c r="A479" s="35">
        <v>478</v>
      </c>
      <c r="B479" s="36">
        <v>3318616.2333589066</v>
      </c>
      <c r="C479" s="37">
        <v>100.54849672651115</v>
      </c>
    </row>
    <row r="480" spans="1:3" x14ac:dyDescent="0.3">
      <c r="A480" s="35">
        <v>479</v>
      </c>
      <c r="B480" s="36">
        <v>4179035.5102146016</v>
      </c>
      <c r="C480" s="37">
        <v>116.77098039623819</v>
      </c>
    </row>
    <row r="481" spans="1:3" x14ac:dyDescent="0.3">
      <c r="A481" s="35">
        <v>480</v>
      </c>
      <c r="B481" s="36">
        <v>8028696.22836057</v>
      </c>
      <c r="C481" s="37">
        <v>207.88775205075675</v>
      </c>
    </row>
    <row r="482" spans="1:3" x14ac:dyDescent="0.3">
      <c r="A482" s="35">
        <v>481</v>
      </c>
      <c r="B482" s="36">
        <v>3397780.0173157798</v>
      </c>
      <c r="C482" s="37">
        <v>97.646173151435647</v>
      </c>
    </row>
    <row r="483" spans="1:3" x14ac:dyDescent="0.3">
      <c r="A483" s="35">
        <v>482</v>
      </c>
      <c r="B483" s="36">
        <v>6152854.7081922786</v>
      </c>
      <c r="C483" s="37">
        <v>174.6462328346087</v>
      </c>
    </row>
    <row r="484" spans="1:3" x14ac:dyDescent="0.3">
      <c r="A484" s="35">
        <v>483</v>
      </c>
      <c r="B484" s="36">
        <v>3906997.7841031537</v>
      </c>
      <c r="C484" s="37">
        <v>121.45240510901317</v>
      </c>
    </row>
    <row r="485" spans="1:3" x14ac:dyDescent="0.3">
      <c r="A485" s="35">
        <v>484</v>
      </c>
      <c r="B485" s="36">
        <v>7282906.0822793981</v>
      </c>
      <c r="C485" s="37">
        <v>197.08525227600367</v>
      </c>
    </row>
    <row r="486" spans="1:3" x14ac:dyDescent="0.3">
      <c r="A486" s="35">
        <v>485</v>
      </c>
      <c r="B486" s="36">
        <v>5012447.0993157839</v>
      </c>
      <c r="C486" s="37">
        <v>148.18873203211382</v>
      </c>
    </row>
    <row r="487" spans="1:3" x14ac:dyDescent="0.3">
      <c r="A487" s="35">
        <v>486</v>
      </c>
      <c r="B487" s="36">
        <v>3685782.1084035276</v>
      </c>
      <c r="C487" s="37">
        <v>103.23522602331106</v>
      </c>
    </row>
    <row r="488" spans="1:3" x14ac:dyDescent="0.3">
      <c r="A488" s="35">
        <v>487</v>
      </c>
      <c r="B488" s="36">
        <v>6509945.566734504</v>
      </c>
      <c r="C488" s="37">
        <v>188.87446618303363</v>
      </c>
    </row>
    <row r="489" spans="1:3" x14ac:dyDescent="0.3">
      <c r="A489" s="35">
        <v>488</v>
      </c>
      <c r="B489" s="36">
        <v>3448525.910208242</v>
      </c>
      <c r="C489" s="37">
        <v>105.9005371511998</v>
      </c>
    </row>
    <row r="490" spans="1:3" x14ac:dyDescent="0.3">
      <c r="A490" s="35">
        <v>489</v>
      </c>
      <c r="B490" s="36">
        <v>4611473.6552503351</v>
      </c>
      <c r="C490" s="37">
        <v>131.87754668234436</v>
      </c>
    </row>
    <row r="491" spans="1:3" x14ac:dyDescent="0.3">
      <c r="A491" s="35">
        <v>490</v>
      </c>
      <c r="B491" s="36">
        <v>5213826.3082030164</v>
      </c>
      <c r="C491" s="37">
        <v>152.11415603389017</v>
      </c>
    </row>
    <row r="492" spans="1:3" x14ac:dyDescent="0.3">
      <c r="A492" s="35">
        <v>491</v>
      </c>
      <c r="B492" s="36">
        <v>7593883.1187792914</v>
      </c>
      <c r="C492" s="37">
        <v>213.8063775209973</v>
      </c>
    </row>
    <row r="493" spans="1:3" x14ac:dyDescent="0.3">
      <c r="A493" s="35">
        <v>492</v>
      </c>
      <c r="B493" s="36">
        <v>2580209.274281471</v>
      </c>
      <c r="C493" s="37">
        <v>77.228334205260438</v>
      </c>
    </row>
    <row r="494" spans="1:3" x14ac:dyDescent="0.3">
      <c r="A494" s="35">
        <v>493</v>
      </c>
      <c r="B494" s="36">
        <v>5196443.6221239967</v>
      </c>
      <c r="C494" s="37">
        <v>166.73441484950544</v>
      </c>
    </row>
    <row r="495" spans="1:3" x14ac:dyDescent="0.3">
      <c r="A495" s="35">
        <v>494</v>
      </c>
      <c r="B495" s="36">
        <v>5217691.1846530158</v>
      </c>
      <c r="C495" s="37">
        <v>146.68064792481843</v>
      </c>
    </row>
    <row r="496" spans="1:3" x14ac:dyDescent="0.3">
      <c r="A496" s="35">
        <v>495</v>
      </c>
      <c r="B496" s="36">
        <v>6018357.6971212616</v>
      </c>
      <c r="C496" s="37">
        <v>163.37983495915773</v>
      </c>
    </row>
    <row r="497" spans="1:3" x14ac:dyDescent="0.3">
      <c r="A497" s="35">
        <v>496</v>
      </c>
      <c r="B497" s="36">
        <v>4119324.0524988165</v>
      </c>
      <c r="C497" s="37">
        <v>115.91409444249675</v>
      </c>
    </row>
    <row r="498" spans="1:3" x14ac:dyDescent="0.3">
      <c r="A498" s="35">
        <v>497</v>
      </c>
      <c r="B498" s="36">
        <v>3233494.7623029011</v>
      </c>
      <c r="C498" s="37">
        <v>102.79504424013733</v>
      </c>
    </row>
    <row r="499" spans="1:3" x14ac:dyDescent="0.3">
      <c r="A499" s="35">
        <v>498</v>
      </c>
      <c r="B499" s="36">
        <v>5223191.8415399333</v>
      </c>
      <c r="C499" s="37">
        <v>154.04116146377021</v>
      </c>
    </row>
    <row r="500" spans="1:3" x14ac:dyDescent="0.3">
      <c r="A500" s="35">
        <v>499</v>
      </c>
      <c r="B500" s="36">
        <v>6382927.5929281227</v>
      </c>
      <c r="C500" s="37">
        <v>176.85968662789088</v>
      </c>
    </row>
    <row r="501" spans="1:3" x14ac:dyDescent="0.3">
      <c r="A501" s="35">
        <v>500</v>
      </c>
      <c r="B501" s="36">
        <v>4678113.0583908502</v>
      </c>
      <c r="C501" s="37">
        <v>135.97422350109241</v>
      </c>
    </row>
    <row r="502" spans="1:3" x14ac:dyDescent="0.3">
      <c r="A502" s="35">
        <v>501</v>
      </c>
      <c r="B502" s="36">
        <v>4945596.8730688551</v>
      </c>
      <c r="C502" s="37">
        <v>143.99289576826592</v>
      </c>
    </row>
    <row r="503" spans="1:3" x14ac:dyDescent="0.3">
      <c r="A503" s="35">
        <v>502</v>
      </c>
      <c r="B503" s="36">
        <v>6557963.5852769166</v>
      </c>
      <c r="C503" s="37">
        <v>181.24638405183779</v>
      </c>
    </row>
    <row r="504" spans="1:3" x14ac:dyDescent="0.3">
      <c r="A504" s="35">
        <v>503</v>
      </c>
      <c r="B504" s="36">
        <v>1931226.9400372324</v>
      </c>
      <c r="C504" s="37">
        <v>65.281518634658823</v>
      </c>
    </row>
    <row r="505" spans="1:3" x14ac:dyDescent="0.3">
      <c r="A505" s="35">
        <v>504</v>
      </c>
      <c r="B505" s="36">
        <v>5622613.1518246997</v>
      </c>
      <c r="C505" s="37">
        <v>175.36129547333937</v>
      </c>
    </row>
    <row r="506" spans="1:3" x14ac:dyDescent="0.3">
      <c r="A506" s="35">
        <v>505</v>
      </c>
      <c r="B506" s="36">
        <v>5524028.2032182002</v>
      </c>
      <c r="C506" s="37">
        <v>171.52226932253825</v>
      </c>
    </row>
    <row r="507" spans="1:3" x14ac:dyDescent="0.3">
      <c r="A507" s="35">
        <v>506</v>
      </c>
      <c r="B507" s="36">
        <v>3059710.2012319909</v>
      </c>
      <c r="C507" s="37">
        <v>95.724700597489502</v>
      </c>
    </row>
    <row r="508" spans="1:3" x14ac:dyDescent="0.3">
      <c r="A508" s="35">
        <v>507</v>
      </c>
      <c r="B508" s="36">
        <v>4307515.8618678087</v>
      </c>
      <c r="C508" s="37">
        <v>130.67029449576512</v>
      </c>
    </row>
    <row r="509" spans="1:3" x14ac:dyDescent="0.3">
      <c r="A509" s="35">
        <v>508</v>
      </c>
      <c r="B509" s="36">
        <v>6155014.419184125</v>
      </c>
      <c r="C509" s="37">
        <v>161.95015294320197</v>
      </c>
    </row>
    <row r="510" spans="1:3" x14ac:dyDescent="0.3">
      <c r="A510" s="35">
        <v>509</v>
      </c>
      <c r="B510" s="36">
        <v>4415138.8553766869</v>
      </c>
      <c r="C510" s="37">
        <v>141.47429161135679</v>
      </c>
    </row>
    <row r="511" spans="1:3" x14ac:dyDescent="0.3">
      <c r="A511" s="35">
        <v>510</v>
      </c>
      <c r="B511" s="36">
        <v>4496641.0965889124</v>
      </c>
      <c r="C511" s="37">
        <v>122.49086375991102</v>
      </c>
    </row>
    <row r="512" spans="1:3" x14ac:dyDescent="0.3">
      <c r="A512" s="35">
        <v>511</v>
      </c>
      <c r="B512" s="36">
        <v>8402657.0782493521</v>
      </c>
      <c r="C512" s="37">
        <v>240.94369595743015</v>
      </c>
    </row>
    <row r="513" spans="1:3" x14ac:dyDescent="0.3">
      <c r="A513" s="35">
        <v>512</v>
      </c>
      <c r="B513" s="36">
        <v>4047544.9433112969</v>
      </c>
      <c r="C513" s="37">
        <v>115.18141844543599</v>
      </c>
    </row>
    <row r="514" spans="1:3" x14ac:dyDescent="0.3">
      <c r="A514" s="35">
        <v>513</v>
      </c>
      <c r="B514" s="36">
        <v>6053150.0846895231</v>
      </c>
      <c r="C514" s="37">
        <v>163.10131580554764</v>
      </c>
    </row>
    <row r="515" spans="1:3" x14ac:dyDescent="0.3">
      <c r="A515" s="35">
        <v>514</v>
      </c>
      <c r="B515" s="36">
        <v>4405453.3505438175</v>
      </c>
      <c r="C515" s="37">
        <v>132.73013974222471</v>
      </c>
    </row>
    <row r="516" spans="1:3" x14ac:dyDescent="0.3">
      <c r="A516" s="35">
        <v>515</v>
      </c>
      <c r="B516" s="36">
        <v>6742507.2790583195</v>
      </c>
      <c r="C516" s="37">
        <v>181.81875461551675</v>
      </c>
    </row>
    <row r="517" spans="1:3" x14ac:dyDescent="0.3">
      <c r="A517" s="35">
        <v>516</v>
      </c>
      <c r="B517" s="36">
        <v>8069927.8569616769</v>
      </c>
      <c r="C517" s="37">
        <v>249.77647738422823</v>
      </c>
    </row>
    <row r="518" spans="1:3" x14ac:dyDescent="0.3">
      <c r="A518" s="35">
        <v>517</v>
      </c>
      <c r="B518" s="36">
        <v>2390769.032578019</v>
      </c>
      <c r="C518" s="37">
        <v>69.964098705908015</v>
      </c>
    </row>
    <row r="519" spans="1:3" x14ac:dyDescent="0.3">
      <c r="A519" s="35">
        <v>518</v>
      </c>
      <c r="B519" s="36">
        <v>2891839.7120676413</v>
      </c>
      <c r="C519" s="37">
        <v>90.435955650707783</v>
      </c>
    </row>
    <row r="520" spans="1:3" x14ac:dyDescent="0.3">
      <c r="A520" s="35">
        <v>519</v>
      </c>
      <c r="B520" s="36">
        <v>6648244.9598631654</v>
      </c>
      <c r="C520" s="37">
        <v>196.67699839894527</v>
      </c>
    </row>
    <row r="521" spans="1:3" x14ac:dyDescent="0.3">
      <c r="A521" s="35">
        <v>520</v>
      </c>
      <c r="B521" s="36">
        <v>7127026.3964286624</v>
      </c>
      <c r="C521" s="37">
        <v>194.31805478233102</v>
      </c>
    </row>
    <row r="522" spans="1:3" x14ac:dyDescent="0.3">
      <c r="A522" s="35">
        <v>521</v>
      </c>
      <c r="B522" s="36">
        <v>5693275.3020336535</v>
      </c>
      <c r="C522" s="37">
        <v>156.71954923140595</v>
      </c>
    </row>
    <row r="523" spans="1:3" x14ac:dyDescent="0.3">
      <c r="A523" s="35">
        <v>522</v>
      </c>
      <c r="B523" s="36">
        <v>6205341.8224528497</v>
      </c>
      <c r="C523" s="37">
        <v>174.60046466062005</v>
      </c>
    </row>
    <row r="524" spans="1:3" x14ac:dyDescent="0.3">
      <c r="A524" s="35">
        <v>523</v>
      </c>
      <c r="B524" s="36">
        <v>6345397.7307069236</v>
      </c>
      <c r="C524" s="37">
        <v>185.35854926245833</v>
      </c>
    </row>
    <row r="525" spans="1:3" x14ac:dyDescent="0.3">
      <c r="A525" s="35">
        <v>524</v>
      </c>
      <c r="B525" s="36">
        <v>5591468.5230295584</v>
      </c>
      <c r="C525" s="37">
        <v>160.45745686898496</v>
      </c>
    </row>
    <row r="526" spans="1:3" x14ac:dyDescent="0.3">
      <c r="A526" s="35">
        <v>525</v>
      </c>
      <c r="B526" s="36">
        <v>6646624.8892494878</v>
      </c>
      <c r="C526" s="37">
        <v>199.28358238290744</v>
      </c>
    </row>
    <row r="527" spans="1:3" x14ac:dyDescent="0.3">
      <c r="A527" s="35">
        <v>526</v>
      </c>
      <c r="B527" s="36">
        <v>5980989.0027106116</v>
      </c>
      <c r="C527" s="37">
        <v>172.12307252876374</v>
      </c>
    </row>
    <row r="528" spans="1:3" x14ac:dyDescent="0.3">
      <c r="A528" s="35">
        <v>527</v>
      </c>
      <c r="B528" s="36">
        <v>5431177.137539112</v>
      </c>
      <c r="C528" s="37">
        <v>164.69738265922942</v>
      </c>
    </row>
    <row r="529" spans="1:3" x14ac:dyDescent="0.3">
      <c r="A529" s="35">
        <v>528</v>
      </c>
      <c r="B529" s="36">
        <v>5167708.3814848736</v>
      </c>
      <c r="C529" s="37">
        <v>149.47044221303133</v>
      </c>
    </row>
    <row r="530" spans="1:3" x14ac:dyDescent="0.3">
      <c r="A530" s="35">
        <v>529</v>
      </c>
      <c r="B530" s="36">
        <v>5792119.6780697703</v>
      </c>
      <c r="C530" s="37">
        <v>190.66541556227378</v>
      </c>
    </row>
    <row r="531" spans="1:3" x14ac:dyDescent="0.3">
      <c r="A531" s="35">
        <v>530</v>
      </c>
      <c r="B531" s="36">
        <v>8261559.8080446646</v>
      </c>
      <c r="C531" s="37">
        <v>230.06791801320156</v>
      </c>
    </row>
    <row r="532" spans="1:3" x14ac:dyDescent="0.3">
      <c r="A532" s="35">
        <v>531</v>
      </c>
      <c r="B532" s="36">
        <v>4831104.2033559019</v>
      </c>
      <c r="C532" s="37">
        <v>123.64037261750757</v>
      </c>
    </row>
    <row r="533" spans="1:3" x14ac:dyDescent="0.3">
      <c r="A533" s="35">
        <v>532</v>
      </c>
      <c r="B533" s="36">
        <v>5731449.3505804371</v>
      </c>
      <c r="C533" s="37">
        <v>185.08755206684091</v>
      </c>
    </row>
    <row r="534" spans="1:3" x14ac:dyDescent="0.3">
      <c r="A534" s="35">
        <v>533</v>
      </c>
      <c r="B534" s="36">
        <v>4116316.6558772484</v>
      </c>
      <c r="C534" s="37">
        <v>114.59588123278695</v>
      </c>
    </row>
    <row r="535" spans="1:3" x14ac:dyDescent="0.3">
      <c r="A535" s="35">
        <v>534</v>
      </c>
      <c r="B535" s="36">
        <v>2518199.7618921013</v>
      </c>
      <c r="C535" s="37">
        <v>80.94165034851666</v>
      </c>
    </row>
    <row r="536" spans="1:3" x14ac:dyDescent="0.3">
      <c r="A536" s="35">
        <v>535</v>
      </c>
      <c r="B536" s="36">
        <v>2764191.7596516935</v>
      </c>
      <c r="C536" s="37">
        <v>75.113389725540245</v>
      </c>
    </row>
    <row r="537" spans="1:3" x14ac:dyDescent="0.3">
      <c r="A537" s="35">
        <v>536</v>
      </c>
      <c r="B537" s="36">
        <v>3806454.0320460112</v>
      </c>
      <c r="C537" s="37">
        <v>120.90713870605154</v>
      </c>
    </row>
    <row r="538" spans="1:3" x14ac:dyDescent="0.3">
      <c r="A538" s="35">
        <v>537</v>
      </c>
      <c r="B538" s="36">
        <v>7024498.4053174155</v>
      </c>
      <c r="C538" s="37">
        <v>210.40297004068981</v>
      </c>
    </row>
    <row r="539" spans="1:3" x14ac:dyDescent="0.3">
      <c r="A539" s="35">
        <v>538</v>
      </c>
      <c r="B539" s="36">
        <v>5341057.596742047</v>
      </c>
      <c r="C539" s="37">
        <v>148.01175624374005</v>
      </c>
    </row>
    <row r="540" spans="1:3" x14ac:dyDescent="0.3">
      <c r="A540" s="35">
        <v>539</v>
      </c>
      <c r="B540" s="36">
        <v>4600853.2433376946</v>
      </c>
      <c r="C540" s="37">
        <v>125.53765626723258</v>
      </c>
    </row>
    <row r="541" spans="1:3" x14ac:dyDescent="0.3">
      <c r="A541" s="35">
        <v>540</v>
      </c>
      <c r="B541" s="36">
        <v>6582620.9516369589</v>
      </c>
      <c r="C541" s="37">
        <v>208.76895589751101</v>
      </c>
    </row>
    <row r="542" spans="1:3" x14ac:dyDescent="0.3">
      <c r="A542" s="35">
        <v>541</v>
      </c>
      <c r="B542" s="36">
        <v>6345154.8439417593</v>
      </c>
      <c r="C542" s="37">
        <v>188.10032993296386</v>
      </c>
    </row>
    <row r="543" spans="1:3" x14ac:dyDescent="0.3">
      <c r="A543" s="35">
        <v>542</v>
      </c>
      <c r="B543" s="36">
        <v>4196599.7067992026</v>
      </c>
      <c r="C543" s="37">
        <v>111.31015155267724</v>
      </c>
    </row>
    <row r="544" spans="1:3" x14ac:dyDescent="0.3">
      <c r="A544" s="35">
        <v>543</v>
      </c>
      <c r="B544" s="36">
        <v>6364428.5178991463</v>
      </c>
      <c r="C544" s="37">
        <v>179.45739583061379</v>
      </c>
    </row>
    <row r="545" spans="1:3" x14ac:dyDescent="0.3">
      <c r="A545" s="35">
        <v>544</v>
      </c>
      <c r="B545" s="36">
        <v>6273431.3242100356</v>
      </c>
      <c r="C545" s="37">
        <v>162.43714633137341</v>
      </c>
    </row>
    <row r="546" spans="1:3" x14ac:dyDescent="0.3">
      <c r="A546" s="35">
        <v>545</v>
      </c>
      <c r="B546" s="36">
        <v>4096318.672382623</v>
      </c>
      <c r="C546" s="37">
        <v>100.02970127666616</v>
      </c>
    </row>
    <row r="547" spans="1:3" x14ac:dyDescent="0.3">
      <c r="A547" s="35">
        <v>546</v>
      </c>
      <c r="B547" s="36">
        <v>5988761.0967285596</v>
      </c>
      <c r="C547" s="37">
        <v>168.01102950206561</v>
      </c>
    </row>
    <row r="548" spans="1:3" x14ac:dyDescent="0.3">
      <c r="A548" s="35">
        <v>547</v>
      </c>
      <c r="B548" s="36">
        <v>3423888.0388610759</v>
      </c>
      <c r="C548" s="37">
        <v>91.7377281397183</v>
      </c>
    </row>
    <row r="549" spans="1:3" x14ac:dyDescent="0.3">
      <c r="A549" s="35">
        <v>548</v>
      </c>
      <c r="B549" s="36">
        <v>5437948.3942059902</v>
      </c>
      <c r="C549" s="37">
        <v>158.21573822511834</v>
      </c>
    </row>
    <row r="550" spans="1:3" x14ac:dyDescent="0.3">
      <c r="A550" s="35">
        <v>549</v>
      </c>
      <c r="B550" s="36">
        <v>5746477.4090116592</v>
      </c>
      <c r="C550" s="37">
        <v>169.19808287030787</v>
      </c>
    </row>
    <row r="551" spans="1:3" x14ac:dyDescent="0.3">
      <c r="A551" s="35">
        <v>550</v>
      </c>
      <c r="B551" s="36">
        <v>8583029.6310415026</v>
      </c>
      <c r="C551" s="37">
        <v>249.91498505015517</v>
      </c>
    </row>
    <row r="552" spans="1:3" x14ac:dyDescent="0.3">
      <c r="A552" s="35">
        <v>551</v>
      </c>
      <c r="B552" s="36">
        <v>4468002.2352369195</v>
      </c>
      <c r="C552" s="37">
        <v>117.94761256261771</v>
      </c>
    </row>
    <row r="553" spans="1:3" x14ac:dyDescent="0.3">
      <c r="A553" s="35">
        <v>552</v>
      </c>
      <c r="B553" s="36">
        <v>3419715.5277437563</v>
      </c>
      <c r="C553" s="37">
        <v>101.29338979207381</v>
      </c>
    </row>
    <row r="554" spans="1:3" x14ac:dyDescent="0.3">
      <c r="A554" s="35">
        <v>553</v>
      </c>
      <c r="B554" s="36">
        <v>4340054.5620939862</v>
      </c>
      <c r="C554" s="37">
        <v>133.43661622313562</v>
      </c>
    </row>
    <row r="555" spans="1:3" x14ac:dyDescent="0.3">
      <c r="A555" s="35">
        <v>554</v>
      </c>
      <c r="B555" s="36">
        <v>3603458.793473246</v>
      </c>
      <c r="C555" s="37">
        <v>100.90407294687586</v>
      </c>
    </row>
    <row r="556" spans="1:3" x14ac:dyDescent="0.3">
      <c r="A556" s="35">
        <v>555</v>
      </c>
      <c r="B556" s="36">
        <v>3427232.9391783001</v>
      </c>
      <c r="C556" s="37">
        <v>97.733590412729285</v>
      </c>
    </row>
    <row r="557" spans="1:3" x14ac:dyDescent="0.3">
      <c r="A557" s="35">
        <v>556</v>
      </c>
      <c r="B557" s="36">
        <v>5266467.826279372</v>
      </c>
      <c r="C557" s="37">
        <v>156.13423330308785</v>
      </c>
    </row>
    <row r="558" spans="1:3" x14ac:dyDescent="0.3">
      <c r="A558" s="35">
        <v>557</v>
      </c>
      <c r="B558" s="36">
        <v>5615537.4549739128</v>
      </c>
      <c r="C558" s="37">
        <v>171.72183832754149</v>
      </c>
    </row>
    <row r="559" spans="1:3" x14ac:dyDescent="0.3">
      <c r="A559" s="35">
        <v>558</v>
      </c>
      <c r="B559" s="36">
        <v>5385271.1751855705</v>
      </c>
      <c r="C559" s="37">
        <v>148.52639396082884</v>
      </c>
    </row>
    <row r="560" spans="1:3" x14ac:dyDescent="0.3">
      <c r="A560" s="35">
        <v>559</v>
      </c>
      <c r="B560" s="36">
        <v>4589822.3617385747</v>
      </c>
      <c r="C560" s="37">
        <v>135.23037291032938</v>
      </c>
    </row>
    <row r="561" spans="1:3" x14ac:dyDescent="0.3">
      <c r="A561" s="35">
        <v>560</v>
      </c>
      <c r="B561" s="36">
        <v>5513262.037701061</v>
      </c>
      <c r="C561" s="37">
        <v>165.33141026232659</v>
      </c>
    </row>
    <row r="562" spans="1:3" x14ac:dyDescent="0.3">
      <c r="A562" s="35">
        <v>561</v>
      </c>
      <c r="B562" s="36">
        <v>3604855.9986211564</v>
      </c>
      <c r="C562" s="37">
        <v>120.66380492724338</v>
      </c>
    </row>
    <row r="563" spans="1:3" x14ac:dyDescent="0.3">
      <c r="A563" s="35">
        <v>562</v>
      </c>
      <c r="B563" s="36">
        <v>4383897.5510884626</v>
      </c>
      <c r="C563" s="37">
        <v>116.95525862445697</v>
      </c>
    </row>
    <row r="564" spans="1:3" x14ac:dyDescent="0.3">
      <c r="A564" s="35">
        <v>563</v>
      </c>
      <c r="B564" s="36">
        <v>3825433.0377401765</v>
      </c>
      <c r="C564" s="37">
        <v>101.41311124166667</v>
      </c>
    </row>
    <row r="565" spans="1:3" x14ac:dyDescent="0.3">
      <c r="A565" s="35">
        <v>564</v>
      </c>
      <c r="B565" s="36">
        <v>7061669.1103669368</v>
      </c>
      <c r="C565" s="37">
        <v>212.91658803336412</v>
      </c>
    </row>
    <row r="566" spans="1:3" x14ac:dyDescent="0.3">
      <c r="A566" s="35">
        <v>565</v>
      </c>
      <c r="B566" s="36">
        <v>1888415.583800548</v>
      </c>
      <c r="C566" s="37">
        <v>56.729190555782637</v>
      </c>
    </row>
    <row r="567" spans="1:3" x14ac:dyDescent="0.3">
      <c r="A567" s="35">
        <v>566</v>
      </c>
      <c r="B567" s="36">
        <v>3175711.9551890767</v>
      </c>
      <c r="C567" s="37">
        <v>102.74060418534489</v>
      </c>
    </row>
    <row r="568" spans="1:3" x14ac:dyDescent="0.3">
      <c r="A568" s="35">
        <v>567</v>
      </c>
      <c r="B568" s="36">
        <v>4670866.599572733</v>
      </c>
      <c r="C568" s="37">
        <v>132.60513311275812</v>
      </c>
    </row>
    <row r="569" spans="1:3" x14ac:dyDescent="0.3">
      <c r="A569" s="35">
        <v>568</v>
      </c>
      <c r="B569" s="36">
        <v>7448268.7381453346</v>
      </c>
      <c r="C569" s="37">
        <v>212.44482259926482</v>
      </c>
    </row>
    <row r="570" spans="1:3" x14ac:dyDescent="0.3">
      <c r="A570" s="35">
        <v>569</v>
      </c>
      <c r="B570" s="36">
        <v>7793806.8915295843</v>
      </c>
      <c r="C570" s="37">
        <v>226.87364346196196</v>
      </c>
    </row>
    <row r="571" spans="1:3" x14ac:dyDescent="0.3">
      <c r="A571" s="35">
        <v>570</v>
      </c>
      <c r="B571" s="36">
        <v>6142749.4416679293</v>
      </c>
      <c r="C571" s="37">
        <v>195.58956405740304</v>
      </c>
    </row>
    <row r="572" spans="1:3" x14ac:dyDescent="0.3">
      <c r="A572" s="35">
        <v>571</v>
      </c>
      <c r="B572" s="36">
        <v>5333011.8665043917</v>
      </c>
      <c r="C572" s="37">
        <v>140.2383130752072</v>
      </c>
    </row>
    <row r="573" spans="1:3" x14ac:dyDescent="0.3">
      <c r="A573" s="35">
        <v>572</v>
      </c>
      <c r="B573" s="36">
        <v>7247942.1194233252</v>
      </c>
      <c r="C573" s="37">
        <v>227.98048528971671</v>
      </c>
    </row>
    <row r="574" spans="1:3" x14ac:dyDescent="0.3">
      <c r="A574" s="35">
        <v>573</v>
      </c>
      <c r="B574" s="36">
        <v>5057650.7729459684</v>
      </c>
      <c r="C574" s="37">
        <v>153.26865096669164</v>
      </c>
    </row>
    <row r="575" spans="1:3" x14ac:dyDescent="0.3">
      <c r="A575" s="35">
        <v>574</v>
      </c>
      <c r="B575" s="36">
        <v>3518805.2456863644</v>
      </c>
      <c r="C575" s="37">
        <v>109.08454911574016</v>
      </c>
    </row>
    <row r="576" spans="1:3" x14ac:dyDescent="0.3">
      <c r="A576" s="35">
        <v>575</v>
      </c>
      <c r="B576" s="36">
        <v>6368271.2465108065</v>
      </c>
      <c r="C576" s="37">
        <v>197.53636103121585</v>
      </c>
    </row>
    <row r="577" spans="1:3" x14ac:dyDescent="0.3">
      <c r="A577" s="35">
        <v>576</v>
      </c>
      <c r="B577" s="36">
        <v>4041322.5421054061</v>
      </c>
      <c r="C577" s="37">
        <v>122.79535419612982</v>
      </c>
    </row>
    <row r="578" spans="1:3" x14ac:dyDescent="0.3">
      <c r="A578" s="35">
        <v>577</v>
      </c>
      <c r="B578" s="36">
        <v>7094365.0403149053</v>
      </c>
      <c r="C578" s="37">
        <v>210.40257045328138</v>
      </c>
    </row>
    <row r="579" spans="1:3" x14ac:dyDescent="0.3">
      <c r="A579" s="35">
        <v>578</v>
      </c>
      <c r="B579" s="36">
        <v>5504415.8452283181</v>
      </c>
      <c r="C579" s="37">
        <v>154.54994754214508</v>
      </c>
    </row>
    <row r="580" spans="1:3" x14ac:dyDescent="0.3">
      <c r="A580" s="35">
        <v>579</v>
      </c>
      <c r="B580" s="36">
        <v>4232515.4160460094</v>
      </c>
      <c r="C580" s="37">
        <v>115.97149554219251</v>
      </c>
    </row>
    <row r="581" spans="1:3" x14ac:dyDescent="0.3">
      <c r="A581" s="35">
        <v>580</v>
      </c>
      <c r="B581" s="36">
        <v>3036172.168449128</v>
      </c>
      <c r="C581" s="37">
        <v>86.729162538913002</v>
      </c>
    </row>
    <row r="582" spans="1:3" x14ac:dyDescent="0.3">
      <c r="A582" s="35">
        <v>581</v>
      </c>
      <c r="B582" s="36">
        <v>5898733.3493588408</v>
      </c>
      <c r="C582" s="37">
        <v>170.8758661662599</v>
      </c>
    </row>
    <row r="583" spans="1:3" x14ac:dyDescent="0.3">
      <c r="A583" s="35">
        <v>582</v>
      </c>
      <c r="B583" s="36">
        <v>5145751.2473979583</v>
      </c>
      <c r="C583" s="37">
        <v>171.61858389867672</v>
      </c>
    </row>
    <row r="584" spans="1:3" x14ac:dyDescent="0.3">
      <c r="A584" s="35">
        <v>583</v>
      </c>
      <c r="B584" s="36">
        <v>5060663.1713567823</v>
      </c>
      <c r="C584" s="37">
        <v>132.79319461327279</v>
      </c>
    </row>
    <row r="585" spans="1:3" x14ac:dyDescent="0.3">
      <c r="A585" s="35">
        <v>584</v>
      </c>
      <c r="B585" s="36">
        <v>5276033.8667560024</v>
      </c>
      <c r="C585" s="37">
        <v>161.93012709538141</v>
      </c>
    </row>
    <row r="586" spans="1:3" x14ac:dyDescent="0.3">
      <c r="A586" s="35">
        <v>585</v>
      </c>
      <c r="B586" s="36">
        <v>6037449.6498386478</v>
      </c>
      <c r="C586" s="37">
        <v>184.21943665948427</v>
      </c>
    </row>
    <row r="587" spans="1:3" x14ac:dyDescent="0.3">
      <c r="A587" s="35">
        <v>586</v>
      </c>
      <c r="B587" s="36">
        <v>5259278.1512567801</v>
      </c>
      <c r="C587" s="37">
        <v>153.98188412934573</v>
      </c>
    </row>
    <row r="588" spans="1:3" x14ac:dyDescent="0.3">
      <c r="A588" s="35">
        <v>587</v>
      </c>
      <c r="B588" s="36">
        <v>5752298.7406497728</v>
      </c>
      <c r="C588" s="37">
        <v>151.21302100511133</v>
      </c>
    </row>
    <row r="589" spans="1:3" x14ac:dyDescent="0.3">
      <c r="A589" s="35">
        <v>588</v>
      </c>
      <c r="B589" s="36">
        <v>4782175.7432222366</v>
      </c>
      <c r="C589" s="37">
        <v>131.96444821195877</v>
      </c>
    </row>
    <row r="590" spans="1:3" x14ac:dyDescent="0.3">
      <c r="A590" s="35">
        <v>589</v>
      </c>
      <c r="B590" s="36">
        <v>3873633.8820871529</v>
      </c>
      <c r="C590" s="37">
        <v>111.00380673191023</v>
      </c>
    </row>
    <row r="591" spans="1:3" x14ac:dyDescent="0.3">
      <c r="A591" s="35">
        <v>590</v>
      </c>
      <c r="B591" s="36">
        <v>7258230.0878905375</v>
      </c>
      <c r="C591" s="37">
        <v>205.26863366334848</v>
      </c>
    </row>
    <row r="592" spans="1:3" x14ac:dyDescent="0.3">
      <c r="A592" s="35">
        <v>591</v>
      </c>
      <c r="B592" s="36">
        <v>5057115.8086514035</v>
      </c>
      <c r="C592" s="37">
        <v>140.09651157485564</v>
      </c>
    </row>
    <row r="593" spans="1:3" x14ac:dyDescent="0.3">
      <c r="A593" s="35">
        <v>592</v>
      </c>
      <c r="B593" s="36">
        <v>7601013.1231821859</v>
      </c>
      <c r="C593" s="37">
        <v>212.47385157370124</v>
      </c>
    </row>
    <row r="594" spans="1:3" x14ac:dyDescent="0.3">
      <c r="A594" s="35">
        <v>593</v>
      </c>
      <c r="B594" s="36">
        <v>6748974.5275553325</v>
      </c>
      <c r="C594" s="37">
        <v>197.0820177672683</v>
      </c>
    </row>
    <row r="595" spans="1:3" x14ac:dyDescent="0.3">
      <c r="A595" s="35">
        <v>594</v>
      </c>
      <c r="B595" s="36">
        <v>5908604.6855609277</v>
      </c>
      <c r="C595" s="37">
        <v>161.0258131302603</v>
      </c>
    </row>
    <row r="596" spans="1:3" x14ac:dyDescent="0.3">
      <c r="A596" s="35">
        <v>595</v>
      </c>
      <c r="B596" s="36">
        <v>4945609.8820756469</v>
      </c>
      <c r="C596" s="37">
        <v>131.47417717488992</v>
      </c>
    </row>
    <row r="597" spans="1:3" x14ac:dyDescent="0.3">
      <c r="A597" s="35">
        <v>596</v>
      </c>
      <c r="B597" s="36">
        <v>4957223.198622196</v>
      </c>
      <c r="C597" s="37">
        <v>131.13828503195043</v>
      </c>
    </row>
    <row r="598" spans="1:3" x14ac:dyDescent="0.3">
      <c r="A598" s="35">
        <v>597</v>
      </c>
      <c r="B598" s="36">
        <v>1444441.4364336042</v>
      </c>
      <c r="C598" s="37">
        <v>45.087982123030663</v>
      </c>
    </row>
    <row r="599" spans="1:3" x14ac:dyDescent="0.3">
      <c r="A599" s="35">
        <v>598</v>
      </c>
      <c r="B599" s="36">
        <v>8028190.1982446499</v>
      </c>
      <c r="C599" s="37">
        <v>220.50903123784198</v>
      </c>
    </row>
    <row r="600" spans="1:3" x14ac:dyDescent="0.3">
      <c r="A600" s="35">
        <v>599</v>
      </c>
      <c r="B600" s="36">
        <v>3266174.8145752382</v>
      </c>
      <c r="C600" s="37">
        <v>98.405845365672604</v>
      </c>
    </row>
    <row r="601" spans="1:3" x14ac:dyDescent="0.3">
      <c r="A601" s="35">
        <v>600</v>
      </c>
      <c r="B601" s="36">
        <v>5851259.9016743554</v>
      </c>
      <c r="C601" s="37">
        <v>173.17120923469696</v>
      </c>
    </row>
    <row r="602" spans="1:3" x14ac:dyDescent="0.3">
      <c r="A602" s="35">
        <v>601</v>
      </c>
      <c r="B602" s="36">
        <v>8184856.091841083</v>
      </c>
      <c r="C602" s="37">
        <v>225.33669038068743</v>
      </c>
    </row>
    <row r="603" spans="1:3" x14ac:dyDescent="0.3">
      <c r="A603" s="35">
        <v>602</v>
      </c>
      <c r="B603" s="36">
        <v>6827656.5666568382</v>
      </c>
      <c r="C603" s="37">
        <v>199.60667016814276</v>
      </c>
    </row>
    <row r="604" spans="1:3" x14ac:dyDescent="0.3">
      <c r="A604" s="35">
        <v>603</v>
      </c>
      <c r="B604" s="36">
        <v>5500931.3483103029</v>
      </c>
      <c r="C604" s="37">
        <v>153.32223115412475</v>
      </c>
    </row>
    <row r="605" spans="1:3" x14ac:dyDescent="0.3">
      <c r="A605" s="35">
        <v>604</v>
      </c>
      <c r="B605" s="36">
        <v>4880426.7430675533</v>
      </c>
      <c r="C605" s="37">
        <v>136.12085129929946</v>
      </c>
    </row>
    <row r="606" spans="1:3" x14ac:dyDescent="0.3">
      <c r="A606" s="35">
        <v>605</v>
      </c>
      <c r="B606" s="36">
        <v>4989338.0794942621</v>
      </c>
      <c r="C606" s="37">
        <v>140.29538572857902</v>
      </c>
    </row>
    <row r="607" spans="1:3" x14ac:dyDescent="0.3">
      <c r="A607" s="35">
        <v>606</v>
      </c>
      <c r="B607" s="36">
        <v>5796330.8959374223</v>
      </c>
      <c r="C607" s="37">
        <v>171.46122145245459</v>
      </c>
    </row>
    <row r="608" spans="1:3" x14ac:dyDescent="0.3">
      <c r="A608" s="35">
        <v>607</v>
      </c>
      <c r="B608" s="36">
        <v>6006938.7713780655</v>
      </c>
      <c r="C608" s="37">
        <v>178.01717864172716</v>
      </c>
    </row>
    <row r="609" spans="1:3" x14ac:dyDescent="0.3">
      <c r="A609" s="35">
        <v>608</v>
      </c>
      <c r="B609" s="36">
        <v>4563615.3830149872</v>
      </c>
      <c r="C609" s="37">
        <v>120.81426908364574</v>
      </c>
    </row>
    <row r="610" spans="1:3" x14ac:dyDescent="0.3">
      <c r="A610" s="35">
        <v>609</v>
      </c>
      <c r="B610" s="36">
        <v>6736710.4452022472</v>
      </c>
      <c r="C610" s="37">
        <v>201.64772756901894</v>
      </c>
    </row>
    <row r="611" spans="1:3" x14ac:dyDescent="0.3">
      <c r="A611" s="35">
        <v>610</v>
      </c>
      <c r="B611" s="36">
        <v>5863448.56482343</v>
      </c>
      <c r="C611" s="37">
        <v>164.88060496047436</v>
      </c>
    </row>
    <row r="612" spans="1:3" x14ac:dyDescent="0.3">
      <c r="A612" s="35">
        <v>611</v>
      </c>
      <c r="B612" s="36">
        <v>8167323.2339818906</v>
      </c>
      <c r="C612" s="37">
        <v>227.75523898337073</v>
      </c>
    </row>
    <row r="613" spans="1:3" x14ac:dyDescent="0.3">
      <c r="A613" s="35">
        <v>612</v>
      </c>
      <c r="B613" s="36">
        <v>4207429.7649436435</v>
      </c>
      <c r="C613" s="37">
        <v>108.32122854141545</v>
      </c>
    </row>
    <row r="614" spans="1:3" x14ac:dyDescent="0.3">
      <c r="A614" s="35">
        <v>613</v>
      </c>
      <c r="B614" s="36">
        <v>1510875.8508406482</v>
      </c>
      <c r="C614" s="37">
        <v>44.018088435908105</v>
      </c>
    </row>
    <row r="615" spans="1:3" x14ac:dyDescent="0.3">
      <c r="A615" s="35">
        <v>614</v>
      </c>
      <c r="B615" s="36">
        <v>7719352.5389048075</v>
      </c>
      <c r="C615" s="37">
        <v>232.03446997994166</v>
      </c>
    </row>
    <row r="616" spans="1:3" x14ac:dyDescent="0.3">
      <c r="A616" s="35">
        <v>615</v>
      </c>
      <c r="B616" s="36">
        <v>4728766.7908136584</v>
      </c>
      <c r="C616" s="37">
        <v>147.4825955381026</v>
      </c>
    </row>
    <row r="617" spans="1:3" x14ac:dyDescent="0.3">
      <c r="A617" s="35">
        <v>616</v>
      </c>
      <c r="B617" s="36">
        <v>5902527.0868816348</v>
      </c>
      <c r="C617" s="37">
        <v>171.9858142844019</v>
      </c>
    </row>
    <row r="618" spans="1:3" x14ac:dyDescent="0.3">
      <c r="A618" s="35">
        <v>617</v>
      </c>
      <c r="B618" s="36">
        <v>4152570.3811184661</v>
      </c>
      <c r="C618" s="37">
        <v>117.81633846053232</v>
      </c>
    </row>
    <row r="619" spans="1:3" x14ac:dyDescent="0.3">
      <c r="A619" s="35">
        <v>618</v>
      </c>
      <c r="B619" s="36">
        <v>6030065.7533522341</v>
      </c>
      <c r="C619" s="37">
        <v>164.49408260295857</v>
      </c>
    </row>
    <row r="620" spans="1:3" x14ac:dyDescent="0.3">
      <c r="A620" s="35">
        <v>619</v>
      </c>
      <c r="B620" s="36">
        <v>5332671.6955077183</v>
      </c>
      <c r="C620" s="37">
        <v>155.40932367206773</v>
      </c>
    </row>
    <row r="621" spans="1:3" x14ac:dyDescent="0.3">
      <c r="A621" s="35">
        <v>620</v>
      </c>
      <c r="B621" s="36">
        <v>6111648.7462031068</v>
      </c>
      <c r="C621" s="37">
        <v>174.24158918493387</v>
      </c>
    </row>
    <row r="622" spans="1:3" x14ac:dyDescent="0.3">
      <c r="A622" s="35">
        <v>621</v>
      </c>
      <c r="B622" s="36">
        <v>3482525.2943989215</v>
      </c>
      <c r="C622" s="37">
        <v>110.08474840820207</v>
      </c>
    </row>
    <row r="623" spans="1:3" x14ac:dyDescent="0.3">
      <c r="A623" s="35">
        <v>622</v>
      </c>
      <c r="B623" s="36">
        <v>3348404.6938768439</v>
      </c>
      <c r="C623" s="37">
        <v>100.44730766567965</v>
      </c>
    </row>
    <row r="624" spans="1:3" x14ac:dyDescent="0.3">
      <c r="A624" s="35">
        <v>623</v>
      </c>
      <c r="B624" s="36">
        <v>4788536.5221894681</v>
      </c>
      <c r="C624" s="37">
        <v>128.34948807757996</v>
      </c>
    </row>
    <row r="625" spans="1:3" x14ac:dyDescent="0.3">
      <c r="A625" s="35">
        <v>624</v>
      </c>
      <c r="B625" s="36">
        <v>3666193.2849537167</v>
      </c>
      <c r="C625" s="37">
        <v>104.0034989208384</v>
      </c>
    </row>
    <row r="626" spans="1:3" x14ac:dyDescent="0.3">
      <c r="A626" s="35">
        <v>625</v>
      </c>
      <c r="B626" s="36">
        <v>4854129.320736791</v>
      </c>
      <c r="C626" s="37">
        <v>141.01050856018909</v>
      </c>
    </row>
    <row r="627" spans="1:3" x14ac:dyDescent="0.3">
      <c r="A627" s="35">
        <v>626</v>
      </c>
      <c r="B627" s="36">
        <v>5754809.4613584206</v>
      </c>
      <c r="C627" s="37">
        <v>189.24171774838115</v>
      </c>
    </row>
    <row r="628" spans="1:3" x14ac:dyDescent="0.3">
      <c r="A628" s="35">
        <v>627</v>
      </c>
      <c r="B628" s="36">
        <v>8185046.9027985418</v>
      </c>
      <c r="C628" s="37">
        <v>250.52922974702477</v>
      </c>
    </row>
    <row r="629" spans="1:3" x14ac:dyDescent="0.3">
      <c r="A629" s="35">
        <v>628</v>
      </c>
      <c r="B629" s="36">
        <v>6511679.3424460012</v>
      </c>
      <c r="C629" s="37">
        <v>190.91106690311835</v>
      </c>
    </row>
    <row r="630" spans="1:3" x14ac:dyDescent="0.3">
      <c r="A630" s="35">
        <v>629</v>
      </c>
      <c r="B630" s="36">
        <v>4831335.6951012025</v>
      </c>
      <c r="C630" s="37">
        <v>139.84738824178086</v>
      </c>
    </row>
    <row r="631" spans="1:3" x14ac:dyDescent="0.3">
      <c r="A631" s="35">
        <v>630</v>
      </c>
      <c r="B631" s="36">
        <v>6175760.1660391232</v>
      </c>
      <c r="C631" s="37">
        <v>195.45185222295683</v>
      </c>
    </row>
    <row r="632" spans="1:3" x14ac:dyDescent="0.3">
      <c r="A632" s="35">
        <v>631</v>
      </c>
      <c r="B632" s="36">
        <v>5301213.6790750651</v>
      </c>
      <c r="C632" s="37">
        <v>160.92968870981173</v>
      </c>
    </row>
    <row r="633" spans="1:3" x14ac:dyDescent="0.3">
      <c r="A633" s="35">
        <v>632</v>
      </c>
      <c r="B633" s="36">
        <v>6706704.2351244148</v>
      </c>
      <c r="C633" s="37">
        <v>189.2774017576767</v>
      </c>
    </row>
    <row r="634" spans="1:3" x14ac:dyDescent="0.3">
      <c r="A634" s="35">
        <v>633</v>
      </c>
      <c r="B634" s="36">
        <v>4438373.0480703842</v>
      </c>
      <c r="C634" s="37">
        <v>121.43571026846674</v>
      </c>
    </row>
    <row r="635" spans="1:3" x14ac:dyDescent="0.3">
      <c r="A635" s="35">
        <v>634</v>
      </c>
      <c r="B635" s="36">
        <v>2938709.1717644837</v>
      </c>
      <c r="C635" s="37">
        <v>90.821940474225471</v>
      </c>
    </row>
    <row r="636" spans="1:3" x14ac:dyDescent="0.3">
      <c r="A636" s="35">
        <v>635</v>
      </c>
      <c r="B636" s="36">
        <v>3873312.8111871174</v>
      </c>
      <c r="C636" s="37">
        <v>111.82672731128686</v>
      </c>
    </row>
    <row r="637" spans="1:3" x14ac:dyDescent="0.3">
      <c r="A637" s="35">
        <v>636</v>
      </c>
      <c r="B637" s="36">
        <v>4876554.7543321047</v>
      </c>
      <c r="C637" s="37">
        <v>136.11296197961374</v>
      </c>
    </row>
    <row r="638" spans="1:3" x14ac:dyDescent="0.3">
      <c r="A638" s="35">
        <v>637</v>
      </c>
      <c r="B638" s="36">
        <v>5491659.8099867608</v>
      </c>
      <c r="C638" s="37">
        <v>156.66476443432586</v>
      </c>
    </row>
    <row r="639" spans="1:3" x14ac:dyDescent="0.3">
      <c r="A639" s="35">
        <v>638</v>
      </c>
      <c r="B639" s="36">
        <v>3266368.3535262435</v>
      </c>
      <c r="C639" s="37">
        <v>99.440356949894124</v>
      </c>
    </row>
    <row r="640" spans="1:3" x14ac:dyDescent="0.3">
      <c r="A640" s="35">
        <v>639</v>
      </c>
      <c r="B640" s="36">
        <v>3626907.456013896</v>
      </c>
      <c r="C640" s="37">
        <v>115.48343100863524</v>
      </c>
    </row>
    <row r="641" spans="1:3" x14ac:dyDescent="0.3">
      <c r="A641" s="35">
        <v>640</v>
      </c>
      <c r="B641" s="36">
        <v>5507746.8893223628</v>
      </c>
      <c r="C641" s="37">
        <v>161.06497616838394</v>
      </c>
    </row>
    <row r="642" spans="1:3" x14ac:dyDescent="0.3">
      <c r="A642" s="35">
        <v>641</v>
      </c>
      <c r="B642" s="36">
        <v>9208175.7665826082</v>
      </c>
      <c r="C642" s="37">
        <v>257.7365997806636</v>
      </c>
    </row>
    <row r="643" spans="1:3" x14ac:dyDescent="0.3">
      <c r="A643" s="35">
        <v>642</v>
      </c>
      <c r="B643" s="36">
        <v>4519266.4587759022</v>
      </c>
      <c r="C643" s="37">
        <v>124.9694141621334</v>
      </c>
    </row>
    <row r="644" spans="1:3" x14ac:dyDescent="0.3">
      <c r="A644" s="35">
        <v>643</v>
      </c>
      <c r="B644" s="36">
        <v>3991500.0208744844</v>
      </c>
      <c r="C644" s="37">
        <v>119.58358996142789</v>
      </c>
    </row>
    <row r="645" spans="1:3" x14ac:dyDescent="0.3">
      <c r="A645" s="35">
        <v>644</v>
      </c>
      <c r="B645" s="36">
        <v>4820205.4758339692</v>
      </c>
      <c r="C645" s="37">
        <v>131.67046703002643</v>
      </c>
    </row>
    <row r="646" spans="1:3" x14ac:dyDescent="0.3">
      <c r="A646" s="35">
        <v>645</v>
      </c>
      <c r="B646" s="36">
        <v>4921365.6473794542</v>
      </c>
      <c r="C646" s="37">
        <v>124.30591632475111</v>
      </c>
    </row>
    <row r="647" spans="1:3" x14ac:dyDescent="0.3">
      <c r="A647" s="35">
        <v>646</v>
      </c>
      <c r="B647" s="36">
        <v>3598269.6599339149</v>
      </c>
      <c r="C647" s="37">
        <v>118.80716243921901</v>
      </c>
    </row>
    <row r="648" spans="1:3" x14ac:dyDescent="0.3">
      <c r="A648" s="35">
        <v>647</v>
      </c>
      <c r="B648" s="36">
        <v>4104444.358586499</v>
      </c>
      <c r="C648" s="37">
        <v>115.85860612272313</v>
      </c>
    </row>
    <row r="649" spans="1:3" x14ac:dyDescent="0.3">
      <c r="A649" s="35">
        <v>648</v>
      </c>
      <c r="B649" s="36">
        <v>4833785.3514250536</v>
      </c>
      <c r="C649" s="37">
        <v>153.85088728146525</v>
      </c>
    </row>
    <row r="650" spans="1:3" x14ac:dyDescent="0.3">
      <c r="A650" s="35">
        <v>649</v>
      </c>
      <c r="B650" s="36">
        <v>3006587.38928917</v>
      </c>
      <c r="C650" s="37">
        <v>99.295494504050836</v>
      </c>
    </row>
    <row r="651" spans="1:3" x14ac:dyDescent="0.3">
      <c r="A651" s="35">
        <v>650</v>
      </c>
      <c r="B651" s="36">
        <v>3561893.7807953679</v>
      </c>
      <c r="C651" s="37">
        <v>113.25541406345396</v>
      </c>
    </row>
    <row r="652" spans="1:3" x14ac:dyDescent="0.3">
      <c r="A652" s="35">
        <v>651</v>
      </c>
      <c r="B652" s="36">
        <v>4886974.5642082114</v>
      </c>
      <c r="C652" s="37">
        <v>145.37891568374732</v>
      </c>
    </row>
    <row r="653" spans="1:3" x14ac:dyDescent="0.3">
      <c r="A653" s="35">
        <v>652</v>
      </c>
      <c r="B653" s="36">
        <v>5729517.4635146894</v>
      </c>
      <c r="C653" s="37">
        <v>156.55639594872991</v>
      </c>
    </row>
    <row r="654" spans="1:3" x14ac:dyDescent="0.3">
      <c r="A654" s="35">
        <v>653</v>
      </c>
      <c r="B654" s="36">
        <v>7515869.3264536029</v>
      </c>
      <c r="C654" s="37">
        <v>197.75975240392987</v>
      </c>
    </row>
    <row r="655" spans="1:3" x14ac:dyDescent="0.3">
      <c r="A655" s="35">
        <v>654</v>
      </c>
      <c r="B655" s="36">
        <v>4146740.9576082905</v>
      </c>
      <c r="C655" s="37">
        <v>129.86293129873565</v>
      </c>
    </row>
    <row r="656" spans="1:3" x14ac:dyDescent="0.3">
      <c r="A656" s="35">
        <v>655</v>
      </c>
      <c r="B656" s="36">
        <v>4756951.4398549162</v>
      </c>
      <c r="C656" s="37">
        <v>141.94490226376664</v>
      </c>
    </row>
    <row r="657" spans="1:3" x14ac:dyDescent="0.3">
      <c r="A657" s="35">
        <v>656</v>
      </c>
      <c r="B657" s="36">
        <v>4546825.9441069821</v>
      </c>
      <c r="C657" s="37">
        <v>135.75883944949155</v>
      </c>
    </row>
    <row r="658" spans="1:3" x14ac:dyDescent="0.3">
      <c r="A658" s="35">
        <v>657</v>
      </c>
      <c r="B658" s="36">
        <v>4311801.1072949776</v>
      </c>
      <c r="C658" s="37">
        <v>139.37866706918774</v>
      </c>
    </row>
    <row r="659" spans="1:3" x14ac:dyDescent="0.3">
      <c r="A659" s="35">
        <v>658</v>
      </c>
      <c r="B659" s="36">
        <v>6510976.2280645082</v>
      </c>
      <c r="C659" s="37">
        <v>208.93559070863662</v>
      </c>
    </row>
    <row r="660" spans="1:3" x14ac:dyDescent="0.3">
      <c r="A660" s="35">
        <v>659</v>
      </c>
      <c r="B660" s="36">
        <v>3274484.6461029472</v>
      </c>
      <c r="C660" s="37">
        <v>112.68579326060323</v>
      </c>
    </row>
    <row r="661" spans="1:3" x14ac:dyDescent="0.3">
      <c r="A661" s="35">
        <v>660</v>
      </c>
      <c r="B661" s="36">
        <v>3405845.990606484</v>
      </c>
      <c r="C661" s="37">
        <v>93.955761848481231</v>
      </c>
    </row>
    <row r="662" spans="1:3" x14ac:dyDescent="0.3">
      <c r="A662" s="35">
        <v>661</v>
      </c>
      <c r="B662" s="36">
        <v>6273932.9129970456</v>
      </c>
      <c r="C662" s="37">
        <v>168.13860051124331</v>
      </c>
    </row>
    <row r="663" spans="1:3" x14ac:dyDescent="0.3">
      <c r="A663" s="35">
        <v>662</v>
      </c>
      <c r="B663" s="36">
        <v>6861118.2067837082</v>
      </c>
      <c r="C663" s="37">
        <v>212.18662277343344</v>
      </c>
    </row>
    <row r="664" spans="1:3" x14ac:dyDescent="0.3">
      <c r="A664" s="35">
        <v>663</v>
      </c>
      <c r="B664" s="36">
        <v>4922517.9528711839</v>
      </c>
      <c r="C664" s="37">
        <v>148.68004721118254</v>
      </c>
    </row>
    <row r="665" spans="1:3" x14ac:dyDescent="0.3">
      <c r="A665" s="35">
        <v>664</v>
      </c>
      <c r="B665" s="36">
        <v>5785888.3014343753</v>
      </c>
      <c r="C665" s="37">
        <v>181.155872680588</v>
      </c>
    </row>
    <row r="666" spans="1:3" x14ac:dyDescent="0.3">
      <c r="A666" s="35">
        <v>665</v>
      </c>
      <c r="B666" s="36">
        <v>5743670.2015537303</v>
      </c>
      <c r="C666" s="37">
        <v>157.91236420956992</v>
      </c>
    </row>
    <row r="667" spans="1:3" x14ac:dyDescent="0.3">
      <c r="A667" s="35">
        <v>666</v>
      </c>
      <c r="B667" s="36">
        <v>8839847.4829891529</v>
      </c>
      <c r="C667" s="37">
        <v>263.36333834751343</v>
      </c>
    </row>
    <row r="668" spans="1:3" x14ac:dyDescent="0.3">
      <c r="A668" s="35">
        <v>667</v>
      </c>
      <c r="B668" s="36">
        <v>4411731.1848661723</v>
      </c>
      <c r="C668" s="37">
        <v>145.58405509404739</v>
      </c>
    </row>
    <row r="669" spans="1:3" x14ac:dyDescent="0.3">
      <c r="A669" s="35">
        <v>668</v>
      </c>
      <c r="B669" s="36">
        <v>6492986.3186013093</v>
      </c>
      <c r="C669" s="37">
        <v>188.56512742189349</v>
      </c>
    </row>
    <row r="670" spans="1:3" x14ac:dyDescent="0.3">
      <c r="A670" s="35">
        <v>669</v>
      </c>
      <c r="B670" s="36">
        <v>4399723.4155368367</v>
      </c>
      <c r="C670" s="37">
        <v>125.78251707970333</v>
      </c>
    </row>
    <row r="671" spans="1:3" x14ac:dyDescent="0.3">
      <c r="A671" s="35">
        <v>670</v>
      </c>
      <c r="B671" s="36">
        <v>4218470.5606036345</v>
      </c>
      <c r="C671" s="37">
        <v>124.23252881240194</v>
      </c>
    </row>
    <row r="672" spans="1:3" x14ac:dyDescent="0.3">
      <c r="A672" s="35">
        <v>671</v>
      </c>
      <c r="B672" s="36">
        <v>7870705.8148067305</v>
      </c>
      <c r="C672" s="37">
        <v>230.40415274615339</v>
      </c>
    </row>
    <row r="673" spans="1:3" x14ac:dyDescent="0.3">
      <c r="A673" s="35">
        <v>672</v>
      </c>
      <c r="B673" s="36">
        <v>2876636.0577128814</v>
      </c>
      <c r="C673" s="37">
        <v>88.416589291337615</v>
      </c>
    </row>
    <row r="674" spans="1:3" x14ac:dyDescent="0.3">
      <c r="A674" s="35">
        <v>673</v>
      </c>
      <c r="B674" s="36">
        <v>5702056.2178560905</v>
      </c>
      <c r="C674" s="37">
        <v>168.62913368175447</v>
      </c>
    </row>
    <row r="675" spans="1:3" x14ac:dyDescent="0.3">
      <c r="A675" s="35">
        <v>674</v>
      </c>
      <c r="B675" s="36">
        <v>5583883.5590313571</v>
      </c>
      <c r="C675" s="37">
        <v>163.50056964912312</v>
      </c>
    </row>
    <row r="676" spans="1:3" x14ac:dyDescent="0.3">
      <c r="A676" s="35">
        <v>675</v>
      </c>
      <c r="B676" s="36">
        <v>5893538.3199762125</v>
      </c>
      <c r="C676" s="37">
        <v>161.99871608525979</v>
      </c>
    </row>
    <row r="677" spans="1:3" x14ac:dyDescent="0.3">
      <c r="A677" s="35">
        <v>676</v>
      </c>
      <c r="B677" s="36">
        <v>7566677.995113859</v>
      </c>
      <c r="C677" s="37">
        <v>219.64949489621424</v>
      </c>
    </row>
    <row r="678" spans="1:3" x14ac:dyDescent="0.3">
      <c r="A678" s="35">
        <v>677</v>
      </c>
      <c r="B678" s="36">
        <v>5474310.859205748</v>
      </c>
      <c r="C678" s="37">
        <v>146.19601820730549</v>
      </c>
    </row>
    <row r="679" spans="1:3" x14ac:dyDescent="0.3">
      <c r="A679" s="35">
        <v>678</v>
      </c>
      <c r="B679" s="36">
        <v>6407660.171689542</v>
      </c>
      <c r="C679" s="37">
        <v>198.61320953185134</v>
      </c>
    </row>
    <row r="680" spans="1:3" x14ac:dyDescent="0.3">
      <c r="A680" s="35">
        <v>679</v>
      </c>
      <c r="B680" s="36">
        <v>5277489.6769357845</v>
      </c>
      <c r="C680" s="37">
        <v>162.83225451320897</v>
      </c>
    </row>
    <row r="681" spans="1:3" x14ac:dyDescent="0.3">
      <c r="A681" s="35">
        <v>680</v>
      </c>
      <c r="B681" s="36">
        <v>5571842.3904634211</v>
      </c>
      <c r="C681" s="37">
        <v>143.10711349174159</v>
      </c>
    </row>
    <row r="682" spans="1:3" x14ac:dyDescent="0.3">
      <c r="A682" s="35">
        <v>681</v>
      </c>
      <c r="B682" s="36">
        <v>5526919.2537830481</v>
      </c>
      <c r="C682" s="37">
        <v>151.62272763446782</v>
      </c>
    </row>
    <row r="683" spans="1:3" x14ac:dyDescent="0.3">
      <c r="A683" s="35">
        <v>682</v>
      </c>
      <c r="B683" s="36">
        <v>3387580.1677524555</v>
      </c>
      <c r="C683" s="37">
        <v>88.32399270923591</v>
      </c>
    </row>
    <row r="684" spans="1:3" x14ac:dyDescent="0.3">
      <c r="A684" s="35">
        <v>683</v>
      </c>
      <c r="B684" s="36">
        <v>3684769.5922047831</v>
      </c>
      <c r="C684" s="37">
        <v>104.52355684278028</v>
      </c>
    </row>
    <row r="685" spans="1:3" x14ac:dyDescent="0.3">
      <c r="A685" s="35">
        <v>684</v>
      </c>
      <c r="B685" s="36">
        <v>6996505.5054058041</v>
      </c>
      <c r="C685" s="37">
        <v>205.49814092975933</v>
      </c>
    </row>
    <row r="686" spans="1:3" x14ac:dyDescent="0.3">
      <c r="A686" s="35">
        <v>685</v>
      </c>
      <c r="B686" s="36">
        <v>6888618.1153888814</v>
      </c>
      <c r="C686" s="37">
        <v>201.94003462819055</v>
      </c>
    </row>
    <row r="687" spans="1:3" x14ac:dyDescent="0.3">
      <c r="A687" s="35">
        <v>686</v>
      </c>
      <c r="B687" s="36">
        <v>4962228.1163414093</v>
      </c>
      <c r="C687" s="37">
        <v>126.19398180751394</v>
      </c>
    </row>
    <row r="688" spans="1:3" x14ac:dyDescent="0.3">
      <c r="A688" s="35">
        <v>687</v>
      </c>
      <c r="B688" s="36">
        <v>4747293.983989113</v>
      </c>
      <c r="C688" s="37">
        <v>132.64938637648598</v>
      </c>
    </row>
    <row r="689" spans="1:3" x14ac:dyDescent="0.3">
      <c r="A689" s="35">
        <v>688</v>
      </c>
      <c r="B689" s="36">
        <v>7404053.7729546269</v>
      </c>
      <c r="C689" s="37">
        <v>220.21656282782592</v>
      </c>
    </row>
    <row r="690" spans="1:3" x14ac:dyDescent="0.3">
      <c r="A690" s="35">
        <v>689</v>
      </c>
      <c r="B690" s="36">
        <v>7746006.6295811078</v>
      </c>
      <c r="C690" s="37">
        <v>233.32342922294148</v>
      </c>
    </row>
    <row r="691" spans="1:3" x14ac:dyDescent="0.3">
      <c r="A691" s="35">
        <v>690</v>
      </c>
      <c r="B691" s="36">
        <v>6028554.7146786293</v>
      </c>
      <c r="C691" s="37">
        <v>173.51306193432742</v>
      </c>
    </row>
    <row r="692" spans="1:3" x14ac:dyDescent="0.3">
      <c r="A692" s="35">
        <v>691</v>
      </c>
      <c r="B692" s="36">
        <v>4900176.4128868589</v>
      </c>
      <c r="C692" s="37">
        <v>146.61631320364739</v>
      </c>
    </row>
    <row r="693" spans="1:3" x14ac:dyDescent="0.3">
      <c r="A693" s="35">
        <v>692</v>
      </c>
      <c r="B693" s="36">
        <v>3092712.9712082455</v>
      </c>
      <c r="C693" s="37">
        <v>85.459817758747576</v>
      </c>
    </row>
    <row r="694" spans="1:3" x14ac:dyDescent="0.3">
      <c r="A694" s="35">
        <v>693</v>
      </c>
      <c r="B694" s="36">
        <v>5841063.4771455098</v>
      </c>
      <c r="C694" s="37">
        <v>166.99760312828789</v>
      </c>
    </row>
    <row r="695" spans="1:3" x14ac:dyDescent="0.3">
      <c r="A695" s="35">
        <v>694</v>
      </c>
      <c r="B695" s="36">
        <v>2859113.1053623641</v>
      </c>
      <c r="C695" s="37">
        <v>86.297765593427499</v>
      </c>
    </row>
    <row r="696" spans="1:3" x14ac:dyDescent="0.3">
      <c r="A696" s="35">
        <v>695</v>
      </c>
      <c r="B696" s="36">
        <v>5880064.6982726464</v>
      </c>
      <c r="C696" s="37">
        <v>179.06208432070196</v>
      </c>
    </row>
    <row r="697" spans="1:3" x14ac:dyDescent="0.3">
      <c r="A697" s="35">
        <v>696</v>
      </c>
      <c r="B697" s="36">
        <v>6321597.9056595219</v>
      </c>
      <c r="C697" s="37">
        <v>185.81149262100476</v>
      </c>
    </row>
    <row r="698" spans="1:3" x14ac:dyDescent="0.3">
      <c r="A698" s="35">
        <v>697</v>
      </c>
      <c r="B698" s="36">
        <v>6791030.1148488997</v>
      </c>
      <c r="C698" s="37">
        <v>206.21169046327597</v>
      </c>
    </row>
    <row r="699" spans="1:3" x14ac:dyDescent="0.3">
      <c r="A699" s="35">
        <v>698</v>
      </c>
      <c r="B699" s="36">
        <v>5938398.9332431946</v>
      </c>
      <c r="C699" s="37">
        <v>164.21704251740346</v>
      </c>
    </row>
    <row r="700" spans="1:3" x14ac:dyDescent="0.3">
      <c r="A700" s="35">
        <v>699</v>
      </c>
      <c r="B700" s="36">
        <v>7281790.5176888872</v>
      </c>
      <c r="C700" s="37">
        <v>218.66278549741494</v>
      </c>
    </row>
    <row r="701" spans="1:3" x14ac:dyDescent="0.3">
      <c r="A701" s="35">
        <v>700</v>
      </c>
      <c r="B701" s="36">
        <v>7541423.7240061238</v>
      </c>
      <c r="C701" s="37">
        <v>211.28837230548797</v>
      </c>
    </row>
    <row r="702" spans="1:3" x14ac:dyDescent="0.3">
      <c r="A702" s="35">
        <v>701</v>
      </c>
      <c r="B702" s="36">
        <v>3858319.3455392616</v>
      </c>
      <c r="C702" s="37">
        <v>123.3525599949095</v>
      </c>
    </row>
    <row r="703" spans="1:3" x14ac:dyDescent="0.3">
      <c r="A703" s="35">
        <v>702</v>
      </c>
      <c r="B703" s="36">
        <v>7062836.5815073345</v>
      </c>
      <c r="C703" s="37">
        <v>200.60476540713898</v>
      </c>
    </row>
    <row r="704" spans="1:3" x14ac:dyDescent="0.3">
      <c r="A704" s="35">
        <v>703</v>
      </c>
      <c r="B704" s="36">
        <v>3091678.1013963232</v>
      </c>
      <c r="C704" s="37">
        <v>91.789114154916248</v>
      </c>
    </row>
    <row r="705" spans="1:3" x14ac:dyDescent="0.3">
      <c r="A705" s="35">
        <v>704</v>
      </c>
      <c r="B705" s="36">
        <v>4716942.3004374998</v>
      </c>
      <c r="C705" s="37">
        <v>141.8332308864411</v>
      </c>
    </row>
    <row r="706" spans="1:3" x14ac:dyDescent="0.3">
      <c r="A706" s="35">
        <v>705</v>
      </c>
      <c r="B706" s="36">
        <v>4668087.1824665396</v>
      </c>
      <c r="C706" s="37">
        <v>138.91841404385735</v>
      </c>
    </row>
    <row r="707" spans="1:3" x14ac:dyDescent="0.3">
      <c r="A707" s="35">
        <v>706</v>
      </c>
      <c r="B707" s="36">
        <v>4014675.9065222256</v>
      </c>
      <c r="C707" s="37">
        <v>112.80393036125648</v>
      </c>
    </row>
    <row r="708" spans="1:3" x14ac:dyDescent="0.3">
      <c r="A708" s="35">
        <v>707</v>
      </c>
      <c r="B708" s="36">
        <v>6742700.4212084701</v>
      </c>
      <c r="C708" s="37">
        <v>181.88174186913358</v>
      </c>
    </row>
    <row r="709" spans="1:3" x14ac:dyDescent="0.3">
      <c r="A709" s="35">
        <v>708</v>
      </c>
      <c r="B709" s="36">
        <v>4247376.2172748893</v>
      </c>
      <c r="C709" s="37">
        <v>130.32536518285272</v>
      </c>
    </row>
    <row r="710" spans="1:3" x14ac:dyDescent="0.3">
      <c r="A710" s="35">
        <v>709</v>
      </c>
      <c r="B710" s="36">
        <v>4565329.6646606829</v>
      </c>
      <c r="C710" s="37">
        <v>122.76911759284894</v>
      </c>
    </row>
    <row r="711" spans="1:3" x14ac:dyDescent="0.3">
      <c r="A711" s="35">
        <v>710</v>
      </c>
      <c r="B711" s="36">
        <v>4124699.6980360812</v>
      </c>
      <c r="C711" s="37">
        <v>113.82485018462127</v>
      </c>
    </row>
    <row r="712" spans="1:3" x14ac:dyDescent="0.3">
      <c r="A712" s="35">
        <v>711</v>
      </c>
      <c r="B712" s="36">
        <v>3073796.2512565819</v>
      </c>
      <c r="C712" s="37">
        <v>90.793364030368707</v>
      </c>
    </row>
    <row r="713" spans="1:3" x14ac:dyDescent="0.3">
      <c r="A713" s="35">
        <v>712</v>
      </c>
      <c r="B713" s="36">
        <v>6305210.7786673093</v>
      </c>
      <c r="C713" s="37">
        <v>187.53368905584628</v>
      </c>
    </row>
    <row r="714" spans="1:3" x14ac:dyDescent="0.3">
      <c r="A714" s="35">
        <v>713</v>
      </c>
      <c r="B714" s="36">
        <v>5034931.8362455526</v>
      </c>
      <c r="C714" s="37">
        <v>144.75930203230052</v>
      </c>
    </row>
    <row r="715" spans="1:3" x14ac:dyDescent="0.3">
      <c r="A715" s="35">
        <v>714</v>
      </c>
      <c r="B715" s="36">
        <v>4944278.5106991148</v>
      </c>
      <c r="C715" s="37">
        <v>139.51791690884951</v>
      </c>
    </row>
    <row r="716" spans="1:3" x14ac:dyDescent="0.3">
      <c r="A716" s="35">
        <v>715</v>
      </c>
      <c r="B716" s="36">
        <v>3793720.2460210677</v>
      </c>
      <c r="C716" s="37">
        <v>113.83164321041784</v>
      </c>
    </row>
    <row r="717" spans="1:3" x14ac:dyDescent="0.3">
      <c r="A717" s="35">
        <v>716</v>
      </c>
      <c r="B717" s="36">
        <v>4524334.5252469303</v>
      </c>
      <c r="C717" s="37">
        <v>134.03572251046427</v>
      </c>
    </row>
    <row r="718" spans="1:3" x14ac:dyDescent="0.3">
      <c r="A718" s="35">
        <v>717</v>
      </c>
      <c r="B718" s="36">
        <v>6214826.6544925654</v>
      </c>
      <c r="C718" s="37">
        <v>182.35232679101858</v>
      </c>
    </row>
    <row r="719" spans="1:3" x14ac:dyDescent="0.3">
      <c r="A719" s="35">
        <v>718</v>
      </c>
      <c r="B719" s="36">
        <v>6606688.1731621614</v>
      </c>
      <c r="C719" s="37">
        <v>176.90287694053418</v>
      </c>
    </row>
    <row r="720" spans="1:3" x14ac:dyDescent="0.3">
      <c r="A720" s="35">
        <v>719</v>
      </c>
      <c r="B720" s="36">
        <v>5546317.2433302347</v>
      </c>
      <c r="C720" s="37">
        <v>160.210727919352</v>
      </c>
    </row>
    <row r="721" spans="1:3" x14ac:dyDescent="0.3">
      <c r="A721" s="35">
        <v>720</v>
      </c>
      <c r="B721" s="36">
        <v>3975174.8055002261</v>
      </c>
      <c r="C721" s="37">
        <v>115.37609495834747</v>
      </c>
    </row>
    <row r="722" spans="1:3" x14ac:dyDescent="0.3">
      <c r="A722" s="35">
        <v>721</v>
      </c>
      <c r="B722" s="36">
        <v>4594282.8746993598</v>
      </c>
      <c r="C722" s="37">
        <v>122.71245245430936</v>
      </c>
    </row>
    <row r="723" spans="1:3" x14ac:dyDescent="0.3">
      <c r="A723" s="35">
        <v>722</v>
      </c>
      <c r="B723" s="36">
        <v>4728160.2972348779</v>
      </c>
      <c r="C723" s="37">
        <v>143.4389584136494</v>
      </c>
    </row>
    <row r="724" spans="1:3" x14ac:dyDescent="0.3">
      <c r="A724" s="35">
        <v>723</v>
      </c>
      <c r="B724" s="36">
        <v>4542757.8813500674</v>
      </c>
      <c r="C724" s="37">
        <v>136.60308206957811</v>
      </c>
    </row>
    <row r="725" spans="1:3" x14ac:dyDescent="0.3">
      <c r="A725" s="35">
        <v>724</v>
      </c>
      <c r="B725" s="36">
        <v>3205253.7928897617</v>
      </c>
      <c r="C725" s="37">
        <v>85.41491047564682</v>
      </c>
    </row>
    <row r="726" spans="1:3" x14ac:dyDescent="0.3">
      <c r="A726" s="35">
        <v>725</v>
      </c>
      <c r="B726" s="36">
        <v>4630924.243726274</v>
      </c>
      <c r="C726" s="37">
        <v>137.22405311540015</v>
      </c>
    </row>
    <row r="727" spans="1:3" x14ac:dyDescent="0.3">
      <c r="A727" s="35">
        <v>726</v>
      </c>
      <c r="B727" s="36">
        <v>4817448.0345917922</v>
      </c>
      <c r="C727" s="37">
        <v>147.8158885325268</v>
      </c>
    </row>
    <row r="728" spans="1:3" x14ac:dyDescent="0.3">
      <c r="A728" s="35">
        <v>727</v>
      </c>
      <c r="B728" s="36">
        <v>4289524.962719908</v>
      </c>
      <c r="C728" s="37">
        <v>128.25930613795435</v>
      </c>
    </row>
    <row r="729" spans="1:3" x14ac:dyDescent="0.3">
      <c r="A729" s="35">
        <v>728</v>
      </c>
      <c r="B729" s="36">
        <v>6203496.7296881601</v>
      </c>
      <c r="C729" s="37">
        <v>169.49507225235499</v>
      </c>
    </row>
    <row r="730" spans="1:3" x14ac:dyDescent="0.3">
      <c r="A730" s="35">
        <v>729</v>
      </c>
      <c r="B730" s="36">
        <v>8540666.8880654834</v>
      </c>
      <c r="C730" s="37">
        <v>247.09011078991986</v>
      </c>
    </row>
    <row r="731" spans="1:3" x14ac:dyDescent="0.3">
      <c r="A731" s="35">
        <v>730</v>
      </c>
      <c r="B731" s="36">
        <v>5002630.0645315684</v>
      </c>
      <c r="C731" s="37">
        <v>142.62873229897275</v>
      </c>
    </row>
    <row r="732" spans="1:3" x14ac:dyDescent="0.3">
      <c r="A732" s="35">
        <v>731</v>
      </c>
      <c r="B732" s="36">
        <v>5134446.9480901668</v>
      </c>
      <c r="C732" s="37">
        <v>149.81375430221911</v>
      </c>
    </row>
    <row r="733" spans="1:3" x14ac:dyDescent="0.3">
      <c r="A733" s="35">
        <v>732</v>
      </c>
      <c r="B733" s="36">
        <v>4198653.7158323107</v>
      </c>
      <c r="C733" s="37">
        <v>120.8415124171857</v>
      </c>
    </row>
    <row r="734" spans="1:3" x14ac:dyDescent="0.3">
      <c r="A734" s="35">
        <v>733</v>
      </c>
      <c r="B734" s="36">
        <v>5965580.6196589218</v>
      </c>
      <c r="C734" s="37">
        <v>188.8814998701653</v>
      </c>
    </row>
    <row r="735" spans="1:3" x14ac:dyDescent="0.3">
      <c r="A735" s="35">
        <v>734</v>
      </c>
      <c r="B735" s="36">
        <v>3095880.7775424831</v>
      </c>
      <c r="C735" s="37">
        <v>86.262617397121858</v>
      </c>
    </row>
    <row r="736" spans="1:3" x14ac:dyDescent="0.3">
      <c r="A736" s="35">
        <v>735</v>
      </c>
      <c r="B736" s="36">
        <v>3857426.3176630349</v>
      </c>
      <c r="C736" s="37">
        <v>107.99526690197166</v>
      </c>
    </row>
    <row r="737" spans="1:3" x14ac:dyDescent="0.3">
      <c r="A737" s="35">
        <v>736</v>
      </c>
      <c r="B737" s="36">
        <v>3328320.7504941449</v>
      </c>
      <c r="C737" s="37">
        <v>97.190624088943807</v>
      </c>
    </row>
    <row r="738" spans="1:3" x14ac:dyDescent="0.3">
      <c r="A738" s="35">
        <v>737</v>
      </c>
      <c r="B738" s="36">
        <v>5444915.2116843918</v>
      </c>
      <c r="C738" s="37">
        <v>146.01272157481102</v>
      </c>
    </row>
    <row r="739" spans="1:3" x14ac:dyDescent="0.3">
      <c r="A739" s="35">
        <v>738</v>
      </c>
      <c r="B739" s="36">
        <v>4437900.6496315598</v>
      </c>
      <c r="C739" s="37">
        <v>135.59782763668341</v>
      </c>
    </row>
    <row r="740" spans="1:3" x14ac:dyDescent="0.3">
      <c r="A740" s="35">
        <v>739</v>
      </c>
      <c r="B740" s="36">
        <v>3800955.106830888</v>
      </c>
      <c r="C740" s="37">
        <v>111.56601579424564</v>
      </c>
    </row>
    <row r="741" spans="1:3" x14ac:dyDescent="0.3">
      <c r="A741" s="35">
        <v>740</v>
      </c>
      <c r="B741" s="36">
        <v>2871274.924996003</v>
      </c>
      <c r="C741" s="37">
        <v>78.327734682284728</v>
      </c>
    </row>
    <row r="742" spans="1:3" x14ac:dyDescent="0.3">
      <c r="A742" s="35">
        <v>741</v>
      </c>
      <c r="B742" s="36">
        <v>7462167.6255636197</v>
      </c>
      <c r="C742" s="37">
        <v>217.08056032479541</v>
      </c>
    </row>
    <row r="743" spans="1:3" x14ac:dyDescent="0.3">
      <c r="A743" s="35">
        <v>742</v>
      </c>
      <c r="B743" s="36">
        <v>8827325.7934455201</v>
      </c>
      <c r="C743" s="37">
        <v>277.41026145851043</v>
      </c>
    </row>
    <row r="744" spans="1:3" x14ac:dyDescent="0.3">
      <c r="A744" s="35">
        <v>743</v>
      </c>
      <c r="B744" s="36">
        <v>3807356.4181020218</v>
      </c>
      <c r="C744" s="37">
        <v>114.83985267020283</v>
      </c>
    </row>
    <row r="745" spans="1:3" x14ac:dyDescent="0.3">
      <c r="A745" s="35">
        <v>744</v>
      </c>
      <c r="B745" s="36">
        <v>8288270.503016484</v>
      </c>
      <c r="C745" s="37">
        <v>252.5944866676717</v>
      </c>
    </row>
    <row r="746" spans="1:3" x14ac:dyDescent="0.3">
      <c r="A746" s="35">
        <v>745</v>
      </c>
      <c r="B746" s="36">
        <v>4358301.2278493997</v>
      </c>
      <c r="C746" s="37">
        <v>126.70080798629381</v>
      </c>
    </row>
    <row r="747" spans="1:3" x14ac:dyDescent="0.3">
      <c r="A747" s="35">
        <v>746</v>
      </c>
      <c r="B747" s="36">
        <v>5763069.4803971425</v>
      </c>
      <c r="C747" s="37">
        <v>161.14450462410076</v>
      </c>
    </row>
    <row r="748" spans="1:3" x14ac:dyDescent="0.3">
      <c r="A748" s="35">
        <v>747</v>
      </c>
      <c r="B748" s="36">
        <v>4697277.296748396</v>
      </c>
      <c r="C748" s="37">
        <v>140.96418827565657</v>
      </c>
    </row>
    <row r="749" spans="1:3" x14ac:dyDescent="0.3">
      <c r="A749" s="35">
        <v>748</v>
      </c>
      <c r="B749" s="36">
        <v>8076630.0455842903</v>
      </c>
      <c r="C749" s="37">
        <v>244.08968976210463</v>
      </c>
    </row>
    <row r="750" spans="1:3" x14ac:dyDescent="0.3">
      <c r="A750" s="35">
        <v>749</v>
      </c>
      <c r="B750" s="36">
        <v>2720065.7573026163</v>
      </c>
      <c r="C750" s="37">
        <v>84.833721068622367</v>
      </c>
    </row>
    <row r="751" spans="1:3" x14ac:dyDescent="0.3">
      <c r="A751" s="35">
        <v>750</v>
      </c>
      <c r="B751" s="36">
        <v>4277130.8843500623</v>
      </c>
      <c r="C751" s="37">
        <v>130.68187081506434</v>
      </c>
    </row>
    <row r="752" spans="1:3" x14ac:dyDescent="0.3">
      <c r="A752" s="35">
        <v>751</v>
      </c>
      <c r="B752" s="36">
        <v>9030895.1122219022</v>
      </c>
      <c r="C752" s="37">
        <v>245.00620071681405</v>
      </c>
    </row>
    <row r="753" spans="1:3" x14ac:dyDescent="0.3">
      <c r="A753" s="35">
        <v>752</v>
      </c>
      <c r="B753" s="36">
        <v>6335562.0383696193</v>
      </c>
      <c r="C753" s="37">
        <v>199.83895945404231</v>
      </c>
    </row>
    <row r="754" spans="1:3" x14ac:dyDescent="0.3">
      <c r="A754" s="35">
        <v>753</v>
      </c>
      <c r="B754" s="36">
        <v>4651849.6512698596</v>
      </c>
      <c r="C754" s="37">
        <v>134.37758320033262</v>
      </c>
    </row>
    <row r="755" spans="1:3" x14ac:dyDescent="0.3">
      <c r="A755" s="35">
        <v>754</v>
      </c>
      <c r="B755" s="36">
        <v>6968059.4968959624</v>
      </c>
      <c r="C755" s="37">
        <v>209.57460523576711</v>
      </c>
    </row>
    <row r="756" spans="1:3" x14ac:dyDescent="0.3">
      <c r="A756" s="35">
        <v>755</v>
      </c>
      <c r="B756" s="36">
        <v>6349294.4097891608</v>
      </c>
      <c r="C756" s="37">
        <v>168.64398517502568</v>
      </c>
    </row>
    <row r="757" spans="1:3" x14ac:dyDescent="0.3">
      <c r="A757" s="35">
        <v>756</v>
      </c>
      <c r="B757" s="36">
        <v>5114602.7942931764</v>
      </c>
      <c r="C757" s="37">
        <v>150.23312671861456</v>
      </c>
    </row>
    <row r="758" spans="1:3" x14ac:dyDescent="0.3">
      <c r="A758" s="35">
        <v>757</v>
      </c>
      <c r="B758" s="36">
        <v>4340516.1278719092</v>
      </c>
      <c r="C758" s="37">
        <v>136.99228115373631</v>
      </c>
    </row>
    <row r="759" spans="1:3" x14ac:dyDescent="0.3">
      <c r="A759" s="35">
        <v>758</v>
      </c>
      <c r="B759" s="36">
        <v>6107391.019876983</v>
      </c>
      <c r="C759" s="37">
        <v>173.24750970344314</v>
      </c>
    </row>
    <row r="760" spans="1:3" x14ac:dyDescent="0.3">
      <c r="A760" s="35">
        <v>759</v>
      </c>
      <c r="B760" s="36">
        <v>5067546.6971472735</v>
      </c>
      <c r="C760" s="37">
        <v>146.80283466776123</v>
      </c>
    </row>
    <row r="761" spans="1:3" x14ac:dyDescent="0.3">
      <c r="A761" s="35">
        <v>760</v>
      </c>
      <c r="B761" s="36">
        <v>4418421.1654799562</v>
      </c>
      <c r="C761" s="37">
        <v>134.24140847277985</v>
      </c>
    </row>
    <row r="762" spans="1:3" x14ac:dyDescent="0.3">
      <c r="A762" s="35">
        <v>761</v>
      </c>
      <c r="B762" s="36">
        <v>6028772.1135288281</v>
      </c>
      <c r="C762" s="37">
        <v>185.97171622266745</v>
      </c>
    </row>
    <row r="763" spans="1:3" x14ac:dyDescent="0.3">
      <c r="A763" s="35">
        <v>762</v>
      </c>
      <c r="B763" s="36">
        <v>5366278.5523545668</v>
      </c>
      <c r="C763" s="37">
        <v>168.91975468405008</v>
      </c>
    </row>
    <row r="764" spans="1:3" x14ac:dyDescent="0.3">
      <c r="A764" s="35">
        <v>763</v>
      </c>
      <c r="B764" s="36">
        <v>5632252.2471918315</v>
      </c>
      <c r="C764" s="37">
        <v>161.61408614367943</v>
      </c>
    </row>
    <row r="765" spans="1:3" x14ac:dyDescent="0.3">
      <c r="A765" s="35">
        <v>764</v>
      </c>
      <c r="B765" s="36">
        <v>4389221.1781733753</v>
      </c>
      <c r="C765" s="37">
        <v>124.53457344991924</v>
      </c>
    </row>
    <row r="766" spans="1:3" x14ac:dyDescent="0.3">
      <c r="A766" s="35">
        <v>765</v>
      </c>
      <c r="B766" s="36">
        <v>6072902.9877193104</v>
      </c>
      <c r="C766" s="37">
        <v>201.20718950116338</v>
      </c>
    </row>
    <row r="767" spans="1:3" x14ac:dyDescent="0.3">
      <c r="A767" s="35">
        <v>766</v>
      </c>
      <c r="B767" s="36">
        <v>3205933.7054203716</v>
      </c>
      <c r="C767" s="37">
        <v>93.999748862660212</v>
      </c>
    </row>
    <row r="768" spans="1:3" x14ac:dyDescent="0.3">
      <c r="A768" s="35">
        <v>767</v>
      </c>
      <c r="B768" s="36">
        <v>4241851.9705813173</v>
      </c>
      <c r="C768" s="37">
        <v>120.72085906466451</v>
      </c>
    </row>
    <row r="769" spans="1:3" x14ac:dyDescent="0.3">
      <c r="A769" s="35">
        <v>768</v>
      </c>
      <c r="B769" s="36">
        <v>4293391.1171543039</v>
      </c>
      <c r="C769" s="37">
        <v>117.84264155217039</v>
      </c>
    </row>
    <row r="770" spans="1:3" x14ac:dyDescent="0.3">
      <c r="A770" s="35">
        <v>769</v>
      </c>
      <c r="B770" s="36">
        <v>2846118.9648650289</v>
      </c>
      <c r="C770" s="37">
        <v>97.018833755090057</v>
      </c>
    </row>
    <row r="771" spans="1:3" x14ac:dyDescent="0.3">
      <c r="A771" s="35">
        <v>770</v>
      </c>
      <c r="B771" s="36">
        <v>3136875.9184365203</v>
      </c>
      <c r="C771" s="37">
        <v>85.762156476949642</v>
      </c>
    </row>
    <row r="772" spans="1:3" x14ac:dyDescent="0.3">
      <c r="A772" s="35">
        <v>771</v>
      </c>
      <c r="B772" s="36">
        <v>5618045.2753187912</v>
      </c>
      <c r="C772" s="37">
        <v>162.49349905503925</v>
      </c>
    </row>
    <row r="773" spans="1:3" x14ac:dyDescent="0.3">
      <c r="A773" s="35">
        <v>772</v>
      </c>
      <c r="B773" s="36">
        <v>5396022.1642297432</v>
      </c>
      <c r="C773" s="37">
        <v>153.19009106330975</v>
      </c>
    </row>
    <row r="774" spans="1:3" x14ac:dyDescent="0.3">
      <c r="A774" s="35">
        <v>773</v>
      </c>
      <c r="B774" s="36">
        <v>3397870.6747732414</v>
      </c>
      <c r="C774" s="37">
        <v>100.04535443996258</v>
      </c>
    </row>
    <row r="775" spans="1:3" x14ac:dyDescent="0.3">
      <c r="A775" s="35">
        <v>774</v>
      </c>
      <c r="B775" s="36">
        <v>3647003.7928007878</v>
      </c>
      <c r="C775" s="37">
        <v>94.92252653698057</v>
      </c>
    </row>
    <row r="776" spans="1:3" x14ac:dyDescent="0.3">
      <c r="A776" s="35">
        <v>775</v>
      </c>
      <c r="B776" s="36">
        <v>4498054.4823766509</v>
      </c>
      <c r="C776" s="37">
        <v>131.51956399966153</v>
      </c>
    </row>
    <row r="777" spans="1:3" x14ac:dyDescent="0.3">
      <c r="A777" s="35">
        <v>776</v>
      </c>
      <c r="B777" s="36">
        <v>5919014.2256582538</v>
      </c>
      <c r="C777" s="37">
        <v>184.7944922202623</v>
      </c>
    </row>
    <row r="778" spans="1:3" x14ac:dyDescent="0.3">
      <c r="A778" s="35">
        <v>777</v>
      </c>
      <c r="B778" s="36">
        <v>3816935.8647001577</v>
      </c>
      <c r="C778" s="37">
        <v>112.59565771688625</v>
      </c>
    </row>
    <row r="779" spans="1:3" x14ac:dyDescent="0.3">
      <c r="A779" s="35">
        <v>778</v>
      </c>
      <c r="B779" s="36">
        <v>5141289.1838186914</v>
      </c>
      <c r="C779" s="37">
        <v>157.33378163833046</v>
      </c>
    </row>
    <row r="780" spans="1:3" x14ac:dyDescent="0.3">
      <c r="A780" s="35">
        <v>779</v>
      </c>
      <c r="B780" s="36">
        <v>6685858.5733444439</v>
      </c>
      <c r="C780" s="37">
        <v>195.01152094348964</v>
      </c>
    </row>
    <row r="781" spans="1:3" x14ac:dyDescent="0.3">
      <c r="A781" s="35">
        <v>780</v>
      </c>
      <c r="B781" s="36">
        <v>5256261.2176885661</v>
      </c>
      <c r="C781" s="37">
        <v>157.19420766033804</v>
      </c>
    </row>
    <row r="782" spans="1:3" x14ac:dyDescent="0.3">
      <c r="A782" s="35">
        <v>781</v>
      </c>
      <c r="B782" s="36">
        <v>3069921.9213479939</v>
      </c>
      <c r="C782" s="37">
        <v>84.020484057680079</v>
      </c>
    </row>
    <row r="783" spans="1:3" x14ac:dyDescent="0.3">
      <c r="A783" s="35">
        <v>782</v>
      </c>
      <c r="B783" s="36">
        <v>5226554.5657896586</v>
      </c>
      <c r="C783" s="37">
        <v>146.71938805761727</v>
      </c>
    </row>
    <row r="784" spans="1:3" x14ac:dyDescent="0.3">
      <c r="A784" s="35">
        <v>783</v>
      </c>
      <c r="B784" s="36">
        <v>7211640.7087332262</v>
      </c>
      <c r="C784" s="37">
        <v>224.02219509856675</v>
      </c>
    </row>
    <row r="785" spans="1:3" x14ac:dyDescent="0.3">
      <c r="A785" s="35">
        <v>784</v>
      </c>
      <c r="B785" s="36">
        <v>4518036.4353596168</v>
      </c>
      <c r="C785" s="37">
        <v>135.46403281352374</v>
      </c>
    </row>
    <row r="786" spans="1:3" x14ac:dyDescent="0.3">
      <c r="A786" s="35">
        <v>785</v>
      </c>
      <c r="B786" s="36">
        <v>6755372.7775355401</v>
      </c>
      <c r="C786" s="37">
        <v>206.96378030429014</v>
      </c>
    </row>
    <row r="787" spans="1:3" x14ac:dyDescent="0.3">
      <c r="A787" s="35">
        <v>786</v>
      </c>
      <c r="B787" s="36">
        <v>6050004.0753452275</v>
      </c>
      <c r="C787" s="37">
        <v>169.83174696055428</v>
      </c>
    </row>
    <row r="788" spans="1:3" x14ac:dyDescent="0.3">
      <c r="A788" s="35">
        <v>787</v>
      </c>
      <c r="B788" s="36">
        <v>4215894.665344866</v>
      </c>
      <c r="C788" s="37">
        <v>129.43460206598414</v>
      </c>
    </row>
    <row r="789" spans="1:3" x14ac:dyDescent="0.3">
      <c r="A789" s="35">
        <v>788</v>
      </c>
      <c r="B789" s="36">
        <v>6578365.1979222856</v>
      </c>
      <c r="C789" s="37">
        <v>165.996777448416</v>
      </c>
    </row>
    <row r="790" spans="1:3" x14ac:dyDescent="0.3">
      <c r="A790" s="35">
        <v>789</v>
      </c>
      <c r="B790" s="36">
        <v>4937956.6153730815</v>
      </c>
      <c r="C790" s="37">
        <v>143.76732499408962</v>
      </c>
    </row>
    <row r="791" spans="1:3" x14ac:dyDescent="0.3">
      <c r="A791" s="35">
        <v>790</v>
      </c>
      <c r="B791" s="36">
        <v>1479277.2628841316</v>
      </c>
      <c r="C791" s="37">
        <v>48.816937675825514</v>
      </c>
    </row>
    <row r="792" spans="1:3" x14ac:dyDescent="0.3">
      <c r="A792" s="35">
        <v>791</v>
      </c>
      <c r="B792" s="36">
        <v>6511623.0168283265</v>
      </c>
      <c r="C792" s="37">
        <v>189.67224968276037</v>
      </c>
    </row>
    <row r="793" spans="1:3" x14ac:dyDescent="0.3">
      <c r="A793" s="35">
        <v>792</v>
      </c>
      <c r="B793" s="36">
        <v>7790767.8305158485</v>
      </c>
      <c r="C793" s="37">
        <v>234.87693156767705</v>
      </c>
    </row>
    <row r="794" spans="1:3" x14ac:dyDescent="0.3">
      <c r="A794" s="35">
        <v>793</v>
      </c>
      <c r="B794" s="36">
        <v>2759559.3579153507</v>
      </c>
      <c r="C794" s="37">
        <v>68.581808612560977</v>
      </c>
    </row>
    <row r="795" spans="1:3" x14ac:dyDescent="0.3">
      <c r="A795" s="35">
        <v>794</v>
      </c>
      <c r="B795" s="36">
        <v>4843837.6645997735</v>
      </c>
      <c r="C795" s="37">
        <v>131.99811141102791</v>
      </c>
    </row>
    <row r="796" spans="1:3" x14ac:dyDescent="0.3">
      <c r="A796" s="35">
        <v>795</v>
      </c>
      <c r="B796" s="36">
        <v>3499221.3897837922</v>
      </c>
      <c r="C796" s="37">
        <v>105.03813210486868</v>
      </c>
    </row>
    <row r="797" spans="1:3" x14ac:dyDescent="0.3">
      <c r="A797" s="35">
        <v>796</v>
      </c>
      <c r="B797" s="36">
        <v>4557438.7144097462</v>
      </c>
      <c r="C797" s="37">
        <v>142.66539493097125</v>
      </c>
    </row>
    <row r="798" spans="1:3" x14ac:dyDescent="0.3">
      <c r="A798" s="35">
        <v>797</v>
      </c>
      <c r="B798" s="36">
        <v>4340116.3175966665</v>
      </c>
      <c r="C798" s="37">
        <v>121.1830752456615</v>
      </c>
    </row>
    <row r="799" spans="1:3" x14ac:dyDescent="0.3">
      <c r="A799" s="35">
        <v>798</v>
      </c>
      <c r="B799" s="36">
        <v>5444882.2692558691</v>
      </c>
      <c r="C799" s="37">
        <v>183.69284256600437</v>
      </c>
    </row>
    <row r="800" spans="1:3" x14ac:dyDescent="0.3">
      <c r="A800" s="35">
        <v>799</v>
      </c>
      <c r="B800" s="36">
        <v>5024332.1850224724</v>
      </c>
      <c r="C800" s="37">
        <v>154.48166778155729</v>
      </c>
    </row>
    <row r="801" spans="1:3" x14ac:dyDescent="0.3">
      <c r="A801" s="35">
        <v>800</v>
      </c>
      <c r="B801" s="36">
        <v>6407557.60282428</v>
      </c>
      <c r="C801" s="37">
        <v>188.83736325163196</v>
      </c>
    </row>
    <row r="802" spans="1:3" x14ac:dyDescent="0.3">
      <c r="A802" s="35">
        <v>801</v>
      </c>
      <c r="B802" s="36">
        <v>6925036.5366633618</v>
      </c>
      <c r="C802" s="37">
        <v>191.62072471249854</v>
      </c>
    </row>
    <row r="803" spans="1:3" x14ac:dyDescent="0.3">
      <c r="A803" s="35">
        <v>802</v>
      </c>
      <c r="B803" s="36">
        <v>5931373.2620292017</v>
      </c>
      <c r="C803" s="37">
        <v>165.36942006809659</v>
      </c>
    </row>
    <row r="804" spans="1:3" x14ac:dyDescent="0.3">
      <c r="A804" s="35">
        <v>803</v>
      </c>
      <c r="B804" s="36">
        <v>6506563.5108426269</v>
      </c>
      <c r="C804" s="37">
        <v>201.58376213270014</v>
      </c>
    </row>
    <row r="805" spans="1:3" x14ac:dyDescent="0.3">
      <c r="A805" s="35">
        <v>804</v>
      </c>
      <c r="B805" s="36">
        <v>4900082.694798558</v>
      </c>
      <c r="C805" s="37">
        <v>148.17246228329157</v>
      </c>
    </row>
    <row r="806" spans="1:3" x14ac:dyDescent="0.3">
      <c r="A806" s="35">
        <v>805</v>
      </c>
      <c r="B806" s="36">
        <v>3792564.2586090136</v>
      </c>
      <c r="C806" s="37">
        <v>103.96546428917107</v>
      </c>
    </row>
    <row r="807" spans="1:3" x14ac:dyDescent="0.3">
      <c r="A807" s="35">
        <v>806</v>
      </c>
      <c r="B807" s="36">
        <v>6362571.5182445487</v>
      </c>
      <c r="C807" s="37">
        <v>182.58776061757999</v>
      </c>
    </row>
    <row r="808" spans="1:3" x14ac:dyDescent="0.3">
      <c r="A808" s="35">
        <v>807</v>
      </c>
      <c r="B808" s="36">
        <v>3347890.7651722347</v>
      </c>
      <c r="C808" s="37">
        <v>103.41726151412065</v>
      </c>
    </row>
    <row r="809" spans="1:3" x14ac:dyDescent="0.3">
      <c r="A809" s="35">
        <v>808</v>
      </c>
      <c r="B809" s="36">
        <v>3283603.6319209281</v>
      </c>
      <c r="C809" s="37">
        <v>87.857233030463746</v>
      </c>
    </row>
    <row r="810" spans="1:3" x14ac:dyDescent="0.3">
      <c r="A810" s="35">
        <v>809</v>
      </c>
      <c r="B810" s="36">
        <v>6823419.6569446241</v>
      </c>
      <c r="C810" s="37">
        <v>182.10083546207488</v>
      </c>
    </row>
    <row r="811" spans="1:3" x14ac:dyDescent="0.3">
      <c r="A811" s="35">
        <v>810</v>
      </c>
      <c r="B811" s="36">
        <v>1488647.4398294166</v>
      </c>
      <c r="C811" s="37">
        <v>45.788354166672406</v>
      </c>
    </row>
    <row r="812" spans="1:3" x14ac:dyDescent="0.3">
      <c r="A812" s="35">
        <v>811</v>
      </c>
      <c r="B812" s="36">
        <v>6522276.7051915647</v>
      </c>
      <c r="C812" s="37">
        <v>194.32966717023973</v>
      </c>
    </row>
    <row r="813" spans="1:3" x14ac:dyDescent="0.3">
      <c r="A813" s="35">
        <v>812</v>
      </c>
      <c r="B813" s="36">
        <v>6848493.587447444</v>
      </c>
      <c r="C813" s="37">
        <v>211.61776200022732</v>
      </c>
    </row>
    <row r="814" spans="1:3" x14ac:dyDescent="0.3">
      <c r="A814" s="35">
        <v>813</v>
      </c>
      <c r="B814" s="36">
        <v>4561626.5503336694</v>
      </c>
      <c r="C814" s="37">
        <v>135.23886150582143</v>
      </c>
    </row>
    <row r="815" spans="1:3" x14ac:dyDescent="0.3">
      <c r="A815" s="35">
        <v>814</v>
      </c>
      <c r="B815" s="36">
        <v>3237361.2147226855</v>
      </c>
      <c r="C815" s="37">
        <v>102.45256633441795</v>
      </c>
    </row>
    <row r="816" spans="1:3" x14ac:dyDescent="0.3">
      <c r="A816" s="35">
        <v>815</v>
      </c>
      <c r="B816" s="36">
        <v>5958275.2852380788</v>
      </c>
      <c r="C816" s="37">
        <v>172.35108225277023</v>
      </c>
    </row>
    <row r="817" spans="1:3" x14ac:dyDescent="0.3">
      <c r="A817" s="35">
        <v>816</v>
      </c>
      <c r="B817" s="36">
        <v>3561263.3299135817</v>
      </c>
      <c r="C817" s="37">
        <v>109.74602926127397</v>
      </c>
    </row>
    <row r="818" spans="1:3" x14ac:dyDescent="0.3">
      <c r="A818" s="35">
        <v>817</v>
      </c>
      <c r="B818" s="36">
        <v>5383586.1898484593</v>
      </c>
      <c r="C818" s="37">
        <v>161.72533717234987</v>
      </c>
    </row>
    <row r="819" spans="1:3" x14ac:dyDescent="0.3">
      <c r="A819" s="35">
        <v>818</v>
      </c>
      <c r="B819" s="36">
        <v>4021134.1234681983</v>
      </c>
      <c r="C819" s="37">
        <v>132.52753081554928</v>
      </c>
    </row>
    <row r="820" spans="1:3" x14ac:dyDescent="0.3">
      <c r="A820" s="35">
        <v>819</v>
      </c>
      <c r="B820" s="36">
        <v>5375345.4377979776</v>
      </c>
      <c r="C820" s="37">
        <v>152.87489084912355</v>
      </c>
    </row>
    <row r="821" spans="1:3" x14ac:dyDescent="0.3">
      <c r="A821" s="35">
        <v>820</v>
      </c>
      <c r="B821" s="36">
        <v>6004158.9393243045</v>
      </c>
      <c r="C821" s="37">
        <v>181.23619478307677</v>
      </c>
    </row>
    <row r="822" spans="1:3" x14ac:dyDescent="0.3">
      <c r="A822" s="35">
        <v>821</v>
      </c>
      <c r="B822" s="36">
        <v>6995509.9221100779</v>
      </c>
      <c r="C822" s="37">
        <v>206.88014379825788</v>
      </c>
    </row>
    <row r="823" spans="1:3" x14ac:dyDescent="0.3">
      <c r="A823" s="35">
        <v>822</v>
      </c>
      <c r="B823" s="36">
        <v>3643554.5881313556</v>
      </c>
      <c r="C823" s="37">
        <v>102.86463499110208</v>
      </c>
    </row>
    <row r="824" spans="1:3" x14ac:dyDescent="0.3">
      <c r="A824" s="35">
        <v>823</v>
      </c>
      <c r="B824" s="36">
        <v>4316376.8095795903</v>
      </c>
      <c r="C824" s="37">
        <v>124.13963898914976</v>
      </c>
    </row>
    <row r="825" spans="1:3" x14ac:dyDescent="0.3">
      <c r="A825" s="35">
        <v>824</v>
      </c>
      <c r="B825" s="36">
        <v>6982203.7796409018</v>
      </c>
      <c r="C825" s="37">
        <v>200.13588322338214</v>
      </c>
    </row>
    <row r="826" spans="1:3" x14ac:dyDescent="0.3">
      <c r="A826" s="35">
        <v>825</v>
      </c>
      <c r="B826" s="36">
        <v>4132325.9355695983</v>
      </c>
      <c r="C826" s="37">
        <v>122.90092741866376</v>
      </c>
    </row>
    <row r="827" spans="1:3" x14ac:dyDescent="0.3">
      <c r="A827" s="35">
        <v>826</v>
      </c>
      <c r="B827" s="36">
        <v>5116205.9712153384</v>
      </c>
      <c r="C827" s="37">
        <v>158.59442489656618</v>
      </c>
    </row>
    <row r="828" spans="1:3" x14ac:dyDescent="0.3">
      <c r="A828" s="35">
        <v>827</v>
      </c>
      <c r="B828" s="36">
        <v>4604695.7727297908</v>
      </c>
      <c r="C828" s="37">
        <v>142.65721409850843</v>
      </c>
    </row>
    <row r="829" spans="1:3" x14ac:dyDescent="0.3">
      <c r="A829" s="35">
        <v>828</v>
      </c>
      <c r="B829" s="36">
        <v>5194649.6502211271</v>
      </c>
      <c r="C829" s="37">
        <v>152.26353710854784</v>
      </c>
    </row>
    <row r="830" spans="1:3" x14ac:dyDescent="0.3">
      <c r="A830" s="35">
        <v>829</v>
      </c>
      <c r="B830" s="36">
        <v>5375599.5583556732</v>
      </c>
      <c r="C830" s="37">
        <v>153.20738982871617</v>
      </c>
    </row>
    <row r="831" spans="1:3" x14ac:dyDescent="0.3">
      <c r="A831" s="35">
        <v>830</v>
      </c>
      <c r="B831" s="36">
        <v>3130904.8127962658</v>
      </c>
      <c r="C831" s="37">
        <v>90.052978559285961</v>
      </c>
    </row>
    <row r="832" spans="1:3" x14ac:dyDescent="0.3">
      <c r="A832" s="35">
        <v>831</v>
      </c>
      <c r="B832" s="36">
        <v>4500716.2917270502</v>
      </c>
      <c r="C832" s="37">
        <v>139.94129278166193</v>
      </c>
    </row>
    <row r="833" spans="1:3" x14ac:dyDescent="0.3">
      <c r="A833" s="35">
        <v>832</v>
      </c>
      <c r="B833" s="36">
        <v>4378021.8943519425</v>
      </c>
      <c r="C833" s="37">
        <v>137.1368817905435</v>
      </c>
    </row>
    <row r="834" spans="1:3" x14ac:dyDescent="0.3">
      <c r="A834" s="35">
        <v>833</v>
      </c>
      <c r="B834" s="36">
        <v>4863944.396152515</v>
      </c>
      <c r="C834" s="37">
        <v>143.92559486753044</v>
      </c>
    </row>
    <row r="835" spans="1:3" x14ac:dyDescent="0.3">
      <c r="A835" s="35">
        <v>834</v>
      </c>
      <c r="B835" s="36">
        <v>4728696.3525084006</v>
      </c>
      <c r="C835" s="37">
        <v>131.080438042049</v>
      </c>
    </row>
    <row r="836" spans="1:3" x14ac:dyDescent="0.3">
      <c r="A836" s="35">
        <v>835</v>
      </c>
      <c r="B836" s="36">
        <v>6904097.5211228253</v>
      </c>
      <c r="C836" s="37">
        <v>187.18471208730742</v>
      </c>
    </row>
    <row r="837" spans="1:3" x14ac:dyDescent="0.3">
      <c r="A837" s="35">
        <v>836</v>
      </c>
      <c r="B837" s="36">
        <v>9386962.8133495469</v>
      </c>
      <c r="C837" s="37">
        <v>279.84194875500725</v>
      </c>
    </row>
    <row r="838" spans="1:3" x14ac:dyDescent="0.3">
      <c r="A838" s="35">
        <v>837</v>
      </c>
      <c r="B838" s="36">
        <v>4001030.9756308519</v>
      </c>
      <c r="C838" s="37">
        <v>124.53205067357565</v>
      </c>
    </row>
    <row r="839" spans="1:3" x14ac:dyDescent="0.3">
      <c r="A839" s="35">
        <v>838</v>
      </c>
      <c r="B839" s="36">
        <v>3858445.1243069456</v>
      </c>
      <c r="C839" s="37">
        <v>104.46361314835319</v>
      </c>
    </row>
    <row r="840" spans="1:3" x14ac:dyDescent="0.3">
      <c r="A840" s="35">
        <v>839</v>
      </c>
      <c r="B840" s="36">
        <v>4629064.6430415073</v>
      </c>
      <c r="C840" s="37">
        <v>144.80860317054774</v>
      </c>
    </row>
    <row r="841" spans="1:3" x14ac:dyDescent="0.3">
      <c r="A841" s="35">
        <v>840</v>
      </c>
      <c r="B841" s="36">
        <v>5145104.0033001136</v>
      </c>
      <c r="C841" s="37">
        <v>146.07260910169049</v>
      </c>
    </row>
    <row r="842" spans="1:3" x14ac:dyDescent="0.3">
      <c r="A842" s="35">
        <v>841</v>
      </c>
      <c r="B842" s="36">
        <v>7231273.2725249128</v>
      </c>
      <c r="C842" s="37">
        <v>210.77665897226822</v>
      </c>
    </row>
    <row r="843" spans="1:3" x14ac:dyDescent="0.3">
      <c r="A843" s="35">
        <v>842</v>
      </c>
      <c r="B843" s="36">
        <v>5552214.5787057085</v>
      </c>
      <c r="C843" s="37">
        <v>166.70999831862164</v>
      </c>
    </row>
    <row r="844" spans="1:3" x14ac:dyDescent="0.3">
      <c r="A844" s="35">
        <v>843</v>
      </c>
      <c r="B844" s="36">
        <v>3367528.3606267832</v>
      </c>
      <c r="C844" s="37">
        <v>103.07246354055707</v>
      </c>
    </row>
    <row r="845" spans="1:3" x14ac:dyDescent="0.3">
      <c r="A845" s="35">
        <v>844</v>
      </c>
      <c r="B845" s="36">
        <v>5980132.3109020479</v>
      </c>
      <c r="C845" s="37">
        <v>186.88250590029551</v>
      </c>
    </row>
    <row r="846" spans="1:3" x14ac:dyDescent="0.3">
      <c r="A846" s="35">
        <v>845</v>
      </c>
      <c r="B846" s="36">
        <v>5574007.5431475583</v>
      </c>
      <c r="C846" s="37">
        <v>153.35199577833882</v>
      </c>
    </row>
    <row r="847" spans="1:3" x14ac:dyDescent="0.3">
      <c r="A847" s="35">
        <v>846</v>
      </c>
      <c r="B847" s="36">
        <v>4427183.127413501</v>
      </c>
      <c r="C847" s="37">
        <v>132.83389028333275</v>
      </c>
    </row>
    <row r="848" spans="1:3" x14ac:dyDescent="0.3">
      <c r="A848" s="35">
        <v>847</v>
      </c>
      <c r="B848" s="36">
        <v>7798640.3422610974</v>
      </c>
      <c r="C848" s="37">
        <v>249.31397983626147</v>
      </c>
    </row>
    <row r="849" spans="1:3" x14ac:dyDescent="0.3">
      <c r="A849" s="35">
        <v>848</v>
      </c>
      <c r="B849" s="36">
        <v>5417814.9869660232</v>
      </c>
      <c r="C849" s="37">
        <v>156.99436553986945</v>
      </c>
    </row>
    <row r="850" spans="1:3" x14ac:dyDescent="0.3">
      <c r="A850" s="35">
        <v>849</v>
      </c>
      <c r="B850" s="36">
        <v>4431013.530528212</v>
      </c>
      <c r="C850" s="37">
        <v>133.78191851756125</v>
      </c>
    </row>
    <row r="851" spans="1:3" x14ac:dyDescent="0.3">
      <c r="A851" s="35">
        <v>850</v>
      </c>
      <c r="B851" s="36">
        <v>6242863.0002421746</v>
      </c>
      <c r="C851" s="37">
        <v>195.64056533967474</v>
      </c>
    </row>
    <row r="852" spans="1:3" x14ac:dyDescent="0.3">
      <c r="A852" s="35">
        <v>851</v>
      </c>
      <c r="B852" s="36">
        <v>9084064.5543273408</v>
      </c>
      <c r="C852" s="37">
        <v>260.66639274423949</v>
      </c>
    </row>
    <row r="853" spans="1:3" x14ac:dyDescent="0.3">
      <c r="A853" s="35">
        <v>852</v>
      </c>
      <c r="B853" s="36">
        <v>4898285.3002012847</v>
      </c>
      <c r="C853" s="37">
        <v>157.98009320945826</v>
      </c>
    </row>
    <row r="854" spans="1:3" x14ac:dyDescent="0.3">
      <c r="A854" s="35">
        <v>853</v>
      </c>
      <c r="B854" s="36">
        <v>2762868.2426851327</v>
      </c>
      <c r="C854" s="37">
        <v>76.482746524520877</v>
      </c>
    </row>
    <row r="855" spans="1:3" x14ac:dyDescent="0.3">
      <c r="A855" s="35">
        <v>854</v>
      </c>
      <c r="B855" s="36">
        <v>5674429.0098357415</v>
      </c>
      <c r="C855" s="37">
        <v>158.27761042619221</v>
      </c>
    </row>
    <row r="856" spans="1:3" x14ac:dyDescent="0.3">
      <c r="A856" s="35">
        <v>855</v>
      </c>
      <c r="B856" s="36">
        <v>5775162.518536699</v>
      </c>
      <c r="C856" s="37">
        <v>180.83737258032656</v>
      </c>
    </row>
    <row r="857" spans="1:3" x14ac:dyDescent="0.3">
      <c r="A857" s="35">
        <v>856</v>
      </c>
      <c r="B857" s="36">
        <v>4506191.3584175119</v>
      </c>
      <c r="C857" s="37">
        <v>152.92438508455805</v>
      </c>
    </row>
    <row r="858" spans="1:3" x14ac:dyDescent="0.3">
      <c r="A858" s="35">
        <v>857</v>
      </c>
      <c r="B858" s="36">
        <v>4208174.1455930788</v>
      </c>
      <c r="C858" s="37">
        <v>114.32524484028828</v>
      </c>
    </row>
    <row r="859" spans="1:3" x14ac:dyDescent="0.3">
      <c r="A859" s="35">
        <v>858</v>
      </c>
      <c r="B859" s="36">
        <v>3970093.1398946331</v>
      </c>
      <c r="C859" s="37">
        <v>123.19515432784665</v>
      </c>
    </row>
    <row r="860" spans="1:3" x14ac:dyDescent="0.3">
      <c r="A860" s="35">
        <v>859</v>
      </c>
      <c r="B860" s="36">
        <v>3376785.7507948154</v>
      </c>
      <c r="C860" s="37">
        <v>102.60579227852203</v>
      </c>
    </row>
    <row r="861" spans="1:3" x14ac:dyDescent="0.3">
      <c r="A861" s="35">
        <v>860</v>
      </c>
      <c r="B861" s="36">
        <v>5858584.891403798</v>
      </c>
      <c r="C861" s="37">
        <v>157.40032834234052</v>
      </c>
    </row>
    <row r="862" spans="1:3" x14ac:dyDescent="0.3">
      <c r="A862" s="35">
        <v>861</v>
      </c>
      <c r="B862" s="36">
        <v>5541340.6033309847</v>
      </c>
      <c r="C862" s="37">
        <v>157.42440319148048</v>
      </c>
    </row>
    <row r="863" spans="1:3" x14ac:dyDescent="0.3">
      <c r="A863" s="35">
        <v>862</v>
      </c>
      <c r="B863" s="36">
        <v>4359041.2796138469</v>
      </c>
      <c r="C863" s="37">
        <v>139.99868063350146</v>
      </c>
    </row>
    <row r="864" spans="1:3" x14ac:dyDescent="0.3">
      <c r="A864" s="35">
        <v>863</v>
      </c>
      <c r="B864" s="36">
        <v>5818038.9501317237</v>
      </c>
      <c r="C864" s="37">
        <v>168.02904918618572</v>
      </c>
    </row>
    <row r="865" spans="1:3" x14ac:dyDescent="0.3">
      <c r="A865" s="35">
        <v>864</v>
      </c>
      <c r="B865" s="36">
        <v>6663104.8574506296</v>
      </c>
      <c r="C865" s="37">
        <v>193.81643522014457</v>
      </c>
    </row>
    <row r="866" spans="1:3" x14ac:dyDescent="0.3">
      <c r="A866" s="35">
        <v>865</v>
      </c>
      <c r="B866" s="36">
        <v>4501629.7754060617</v>
      </c>
      <c r="C866" s="37">
        <v>129.72110412932284</v>
      </c>
    </row>
    <row r="867" spans="1:3" x14ac:dyDescent="0.3">
      <c r="A867" s="35">
        <v>866</v>
      </c>
      <c r="B867" s="36">
        <v>6802918.905625185</v>
      </c>
      <c r="C867" s="37">
        <v>192.64947166456091</v>
      </c>
    </row>
    <row r="868" spans="1:3" x14ac:dyDescent="0.3">
      <c r="A868" s="35">
        <v>867</v>
      </c>
      <c r="B868" s="36">
        <v>5187952.1086063953</v>
      </c>
      <c r="C868" s="37">
        <v>155.77118023845676</v>
      </c>
    </row>
    <row r="869" spans="1:3" x14ac:dyDescent="0.3">
      <c r="A869" s="35">
        <v>868</v>
      </c>
      <c r="B869" s="36">
        <v>2271992.1623770217</v>
      </c>
      <c r="C869" s="37">
        <v>70.956571867081493</v>
      </c>
    </row>
    <row r="870" spans="1:3" x14ac:dyDescent="0.3">
      <c r="A870" s="35">
        <v>869</v>
      </c>
      <c r="B870" s="36">
        <v>6569071.058767763</v>
      </c>
      <c r="C870" s="37">
        <v>194.99721434591186</v>
      </c>
    </row>
    <row r="871" spans="1:3" x14ac:dyDescent="0.3">
      <c r="A871" s="35">
        <v>870</v>
      </c>
      <c r="B871" s="36">
        <v>5447441.7892432092</v>
      </c>
      <c r="C871" s="37">
        <v>146.09062826586126</v>
      </c>
    </row>
    <row r="872" spans="1:3" x14ac:dyDescent="0.3">
      <c r="A872" s="35">
        <v>871</v>
      </c>
      <c r="B872" s="36">
        <v>5286166.5500691812</v>
      </c>
      <c r="C872" s="37">
        <v>141.97583040996048</v>
      </c>
    </row>
    <row r="873" spans="1:3" x14ac:dyDescent="0.3">
      <c r="A873" s="35">
        <v>872</v>
      </c>
      <c r="B873" s="36">
        <v>5922334.1073765643</v>
      </c>
      <c r="C873" s="37">
        <v>190.24416638246674</v>
      </c>
    </row>
    <row r="874" spans="1:3" x14ac:dyDescent="0.3">
      <c r="A874" s="35">
        <v>873</v>
      </c>
      <c r="B874" s="36">
        <v>5961136.0880541243</v>
      </c>
      <c r="C874" s="37">
        <v>176.76010546807336</v>
      </c>
    </row>
    <row r="875" spans="1:3" x14ac:dyDescent="0.3">
      <c r="A875" s="35">
        <v>874</v>
      </c>
      <c r="B875" s="36">
        <v>3916064.0379673843</v>
      </c>
      <c r="C875" s="37">
        <v>117.31027910191325</v>
      </c>
    </row>
    <row r="876" spans="1:3" x14ac:dyDescent="0.3">
      <c r="A876" s="35">
        <v>875</v>
      </c>
      <c r="B876" s="36">
        <v>7139880.5926819891</v>
      </c>
      <c r="C876" s="37">
        <v>221.89419482809788</v>
      </c>
    </row>
    <row r="877" spans="1:3" x14ac:dyDescent="0.3">
      <c r="A877" s="35">
        <v>876</v>
      </c>
      <c r="B877" s="36">
        <v>9642270.6802289933</v>
      </c>
      <c r="C877" s="37">
        <v>267.6066803772091</v>
      </c>
    </row>
    <row r="878" spans="1:3" x14ac:dyDescent="0.3">
      <c r="A878" s="35">
        <v>877</v>
      </c>
      <c r="B878" s="36">
        <v>5436772.0631155213</v>
      </c>
      <c r="C878" s="37">
        <v>165.02979778247663</v>
      </c>
    </row>
    <row r="879" spans="1:3" x14ac:dyDescent="0.3">
      <c r="A879" s="35">
        <v>878</v>
      </c>
      <c r="B879" s="36">
        <v>6202341.4992009262</v>
      </c>
      <c r="C879" s="37">
        <v>170.91122959941384</v>
      </c>
    </row>
    <row r="880" spans="1:3" x14ac:dyDescent="0.3">
      <c r="A880" s="35">
        <v>879</v>
      </c>
      <c r="B880" s="36">
        <v>5646566.338080165</v>
      </c>
      <c r="C880" s="37">
        <v>159.17272119710915</v>
      </c>
    </row>
    <row r="881" spans="1:3" x14ac:dyDescent="0.3">
      <c r="A881" s="35">
        <v>880</v>
      </c>
      <c r="B881" s="36">
        <v>7518071.396846015</v>
      </c>
      <c r="C881" s="37">
        <v>221.69457127341465</v>
      </c>
    </row>
    <row r="882" spans="1:3" x14ac:dyDescent="0.3">
      <c r="A882" s="35">
        <v>881</v>
      </c>
      <c r="B882" s="36">
        <v>3854359.9615644761</v>
      </c>
      <c r="C882" s="37">
        <v>114.531655647102</v>
      </c>
    </row>
    <row r="883" spans="1:3" x14ac:dyDescent="0.3">
      <c r="A883" s="35">
        <v>882</v>
      </c>
      <c r="B883" s="36">
        <v>5970959.2965273038</v>
      </c>
      <c r="C883" s="37">
        <v>187.62522756328201</v>
      </c>
    </row>
    <row r="884" spans="1:3" x14ac:dyDescent="0.3">
      <c r="A884" s="35">
        <v>883</v>
      </c>
      <c r="B884" s="36">
        <v>2154774.9597293576</v>
      </c>
      <c r="C884" s="37">
        <v>69.306621192559774</v>
      </c>
    </row>
    <row r="885" spans="1:3" x14ac:dyDescent="0.3">
      <c r="A885" s="35">
        <v>884</v>
      </c>
      <c r="B885" s="36">
        <v>3803050.586037396</v>
      </c>
      <c r="C885" s="37">
        <v>124.45415710171008</v>
      </c>
    </row>
    <row r="886" spans="1:3" x14ac:dyDescent="0.3">
      <c r="A886" s="35">
        <v>885</v>
      </c>
      <c r="B886" s="36">
        <v>5005756.2393310471</v>
      </c>
      <c r="C886" s="37">
        <v>152.07005858337297</v>
      </c>
    </row>
    <row r="887" spans="1:3" x14ac:dyDescent="0.3">
      <c r="A887" s="35">
        <v>886</v>
      </c>
      <c r="B887" s="36">
        <v>6249092.4979212536</v>
      </c>
      <c r="C887" s="37">
        <v>179.15776003537462</v>
      </c>
    </row>
    <row r="888" spans="1:3" x14ac:dyDescent="0.3">
      <c r="A888" s="35">
        <v>887</v>
      </c>
      <c r="B888" s="36">
        <v>6307269.7373837782</v>
      </c>
      <c r="C888" s="37">
        <v>188.37373495780452</v>
      </c>
    </row>
    <row r="889" spans="1:3" x14ac:dyDescent="0.3">
      <c r="A889" s="35">
        <v>888</v>
      </c>
      <c r="B889" s="36">
        <v>4846877.3793889051</v>
      </c>
      <c r="C889" s="37">
        <v>136.4240334024345</v>
      </c>
    </row>
    <row r="890" spans="1:3" x14ac:dyDescent="0.3">
      <c r="A890" s="35">
        <v>889</v>
      </c>
      <c r="B890" s="36">
        <v>6741787.928754041</v>
      </c>
      <c r="C890" s="37">
        <v>191.49098203112632</v>
      </c>
    </row>
    <row r="891" spans="1:3" x14ac:dyDescent="0.3">
      <c r="A891" s="35">
        <v>890</v>
      </c>
      <c r="B891" s="36">
        <v>2812472.3075615298</v>
      </c>
      <c r="C891" s="37">
        <v>82.374040575870254</v>
      </c>
    </row>
    <row r="892" spans="1:3" x14ac:dyDescent="0.3">
      <c r="A892" s="35">
        <v>891</v>
      </c>
      <c r="B892" s="36">
        <v>4795587.0319351787</v>
      </c>
      <c r="C892" s="37">
        <v>141.3554659273195</v>
      </c>
    </row>
    <row r="893" spans="1:3" x14ac:dyDescent="0.3">
      <c r="A893" s="35">
        <v>892</v>
      </c>
      <c r="B893" s="36">
        <v>4343755.3066122737</v>
      </c>
      <c r="C893" s="37">
        <v>143.01938566656122</v>
      </c>
    </row>
    <row r="894" spans="1:3" x14ac:dyDescent="0.3">
      <c r="A894" s="35">
        <v>893</v>
      </c>
      <c r="B894" s="36">
        <v>5574771.7814124124</v>
      </c>
      <c r="C894" s="37">
        <v>183.51016901263014</v>
      </c>
    </row>
    <row r="895" spans="1:3" x14ac:dyDescent="0.3">
      <c r="A895" s="35">
        <v>894</v>
      </c>
      <c r="B895" s="36">
        <v>2792437.5128238341</v>
      </c>
      <c r="C895" s="37">
        <v>76.858127251195029</v>
      </c>
    </row>
    <row r="896" spans="1:3" x14ac:dyDescent="0.3">
      <c r="A896" s="35">
        <v>895</v>
      </c>
      <c r="B896" s="36">
        <v>1304988.719188056</v>
      </c>
      <c r="C896" s="37">
        <v>29.081614796457014</v>
      </c>
    </row>
    <row r="897" spans="1:3" x14ac:dyDescent="0.3">
      <c r="A897" s="35">
        <v>896</v>
      </c>
      <c r="B897" s="36">
        <v>4880169.1523251506</v>
      </c>
      <c r="C897" s="37">
        <v>131.11988873660533</v>
      </c>
    </row>
    <row r="898" spans="1:3" x14ac:dyDescent="0.3">
      <c r="A898" s="35">
        <v>897</v>
      </c>
      <c r="B898" s="36">
        <v>4779230.5525511568</v>
      </c>
      <c r="C898" s="37">
        <v>130.82926408224546</v>
      </c>
    </row>
    <row r="899" spans="1:3" x14ac:dyDescent="0.3">
      <c r="A899" s="35">
        <v>898</v>
      </c>
      <c r="B899" s="36">
        <v>3354901.2804393168</v>
      </c>
      <c r="C899" s="37">
        <v>98.046893812393009</v>
      </c>
    </row>
    <row r="900" spans="1:3" x14ac:dyDescent="0.3">
      <c r="A900" s="35">
        <v>899</v>
      </c>
      <c r="B900" s="36">
        <v>5102594.990190764</v>
      </c>
      <c r="C900" s="37">
        <v>142.49751031073666</v>
      </c>
    </row>
    <row r="901" spans="1:3" x14ac:dyDescent="0.3">
      <c r="A901" s="35">
        <v>900</v>
      </c>
      <c r="B901" s="36">
        <v>4526151.7060808167</v>
      </c>
      <c r="C901" s="37">
        <v>130.98915670345272</v>
      </c>
    </row>
    <row r="902" spans="1:3" x14ac:dyDescent="0.3">
      <c r="A902" s="35">
        <v>901</v>
      </c>
      <c r="B902" s="36">
        <v>5278507.5436330596</v>
      </c>
      <c r="C902" s="37">
        <v>155.68573934379469</v>
      </c>
    </row>
    <row r="903" spans="1:3" x14ac:dyDescent="0.3">
      <c r="A903" s="35">
        <v>902</v>
      </c>
      <c r="B903" s="36">
        <v>7752099.4924056111</v>
      </c>
      <c r="C903" s="37">
        <v>203.96565326676566</v>
      </c>
    </row>
    <row r="904" spans="1:3" x14ac:dyDescent="0.3">
      <c r="A904" s="35">
        <v>903</v>
      </c>
      <c r="B904" s="36">
        <v>5387843.2136248751</v>
      </c>
      <c r="C904" s="37">
        <v>158.39776148262476</v>
      </c>
    </row>
    <row r="905" spans="1:3" x14ac:dyDescent="0.3">
      <c r="A905" s="35">
        <v>904</v>
      </c>
      <c r="B905" s="36">
        <v>5714304.3536479762</v>
      </c>
      <c r="C905" s="37">
        <v>180.01413613766817</v>
      </c>
    </row>
    <row r="906" spans="1:3" x14ac:dyDescent="0.3">
      <c r="A906" s="35">
        <v>905</v>
      </c>
      <c r="B906" s="36">
        <v>7853726.0416424889</v>
      </c>
      <c r="C906" s="37">
        <v>234.16882813733218</v>
      </c>
    </row>
    <row r="907" spans="1:3" x14ac:dyDescent="0.3">
      <c r="A907" s="35">
        <v>906</v>
      </c>
      <c r="B907" s="36">
        <v>2755352.8458020738</v>
      </c>
      <c r="C907" s="37">
        <v>80.968225676029505</v>
      </c>
    </row>
    <row r="908" spans="1:3" x14ac:dyDescent="0.3">
      <c r="A908" s="35">
        <v>907</v>
      </c>
      <c r="B908" s="36">
        <v>2649840.1622162815</v>
      </c>
      <c r="C908" s="37">
        <v>65.863459741625363</v>
      </c>
    </row>
    <row r="909" spans="1:3" x14ac:dyDescent="0.3">
      <c r="A909" s="35">
        <v>908</v>
      </c>
      <c r="B909" s="36">
        <v>4651642.6609558184</v>
      </c>
      <c r="C909" s="37">
        <v>135.46959591979612</v>
      </c>
    </row>
    <row r="910" spans="1:3" x14ac:dyDescent="0.3">
      <c r="A910" s="35">
        <v>909</v>
      </c>
      <c r="B910" s="36">
        <v>3834450.4312296729</v>
      </c>
      <c r="C910" s="37">
        <v>110.02461185134977</v>
      </c>
    </row>
    <row r="911" spans="1:3" x14ac:dyDescent="0.3">
      <c r="A911" s="35">
        <v>910</v>
      </c>
      <c r="B911" s="36">
        <v>4697041.8287251648</v>
      </c>
      <c r="C911" s="37">
        <v>141.79231494311713</v>
      </c>
    </row>
    <row r="912" spans="1:3" x14ac:dyDescent="0.3">
      <c r="A912" s="35">
        <v>911</v>
      </c>
      <c r="B912" s="36">
        <v>6236664.1111966372</v>
      </c>
      <c r="C912" s="37">
        <v>188.17041935818219</v>
      </c>
    </row>
    <row r="913" spans="1:3" x14ac:dyDescent="0.3">
      <c r="A913" s="35">
        <v>912</v>
      </c>
      <c r="B913" s="36">
        <v>4358431.1101309434</v>
      </c>
      <c r="C913" s="37">
        <v>133.63094183438295</v>
      </c>
    </row>
    <row r="914" spans="1:3" x14ac:dyDescent="0.3">
      <c r="A914" s="35">
        <v>913</v>
      </c>
      <c r="B914" s="36">
        <v>5346161.7639731476</v>
      </c>
      <c r="C914" s="37">
        <v>154.76221793328483</v>
      </c>
    </row>
    <row r="915" spans="1:3" x14ac:dyDescent="0.3">
      <c r="A915" s="35">
        <v>914</v>
      </c>
      <c r="B915" s="36">
        <v>4265321.0297949174</v>
      </c>
      <c r="C915" s="37">
        <v>116.92501029333867</v>
      </c>
    </row>
    <row r="916" spans="1:3" x14ac:dyDescent="0.3">
      <c r="A916" s="35">
        <v>915</v>
      </c>
      <c r="B916" s="36">
        <v>4705015.0402127095</v>
      </c>
      <c r="C916" s="37">
        <v>146.04418408594103</v>
      </c>
    </row>
    <row r="917" spans="1:3" x14ac:dyDescent="0.3">
      <c r="A917" s="35">
        <v>916</v>
      </c>
      <c r="B917" s="36">
        <v>5385815.2971537989</v>
      </c>
      <c r="C917" s="37">
        <v>153.09413734975203</v>
      </c>
    </row>
    <row r="918" spans="1:3" x14ac:dyDescent="0.3">
      <c r="A918" s="35">
        <v>917</v>
      </c>
      <c r="B918" s="36">
        <v>5628397.6458864221</v>
      </c>
      <c r="C918" s="37">
        <v>159.98881826509367</v>
      </c>
    </row>
    <row r="919" spans="1:3" x14ac:dyDescent="0.3">
      <c r="A919" s="35">
        <v>918</v>
      </c>
      <c r="B919" s="36">
        <v>4350981.9587116223</v>
      </c>
      <c r="C919" s="37">
        <v>128.7976798699589</v>
      </c>
    </row>
    <row r="920" spans="1:3" x14ac:dyDescent="0.3">
      <c r="A920" s="35">
        <v>919</v>
      </c>
      <c r="B920" s="36">
        <v>7327462.6233717604</v>
      </c>
      <c r="C920" s="37">
        <v>215.90334756530396</v>
      </c>
    </row>
    <row r="921" spans="1:3" x14ac:dyDescent="0.3">
      <c r="A921" s="35">
        <v>920</v>
      </c>
      <c r="B921" s="36">
        <v>4307305.049758736</v>
      </c>
      <c r="C921" s="37">
        <v>128.89644063497616</v>
      </c>
    </row>
    <row r="922" spans="1:3" x14ac:dyDescent="0.3">
      <c r="A922" s="35">
        <v>921</v>
      </c>
      <c r="B922" s="36">
        <v>5657854.7635515574</v>
      </c>
      <c r="C922" s="37">
        <v>177.66121667926913</v>
      </c>
    </row>
    <row r="923" spans="1:3" x14ac:dyDescent="0.3">
      <c r="A923" s="35">
        <v>922</v>
      </c>
      <c r="B923" s="36">
        <v>8754355.3516794331</v>
      </c>
      <c r="C923" s="37">
        <v>262.86905555821272</v>
      </c>
    </row>
    <row r="924" spans="1:3" x14ac:dyDescent="0.3">
      <c r="A924" s="35">
        <v>923</v>
      </c>
      <c r="B924" s="36">
        <v>4604854.5949033303</v>
      </c>
      <c r="C924" s="37">
        <v>136.88218502025137</v>
      </c>
    </row>
    <row r="925" spans="1:3" x14ac:dyDescent="0.3">
      <c r="A925" s="35">
        <v>924</v>
      </c>
      <c r="B925" s="36">
        <v>6737255.9536581468</v>
      </c>
      <c r="C925" s="37">
        <v>191.30302703371686</v>
      </c>
    </row>
    <row r="926" spans="1:3" x14ac:dyDescent="0.3">
      <c r="A926" s="35">
        <v>925</v>
      </c>
      <c r="B926" s="36">
        <v>5376307.2655639816</v>
      </c>
      <c r="C926" s="37">
        <v>161.07258503428943</v>
      </c>
    </row>
    <row r="927" spans="1:3" x14ac:dyDescent="0.3">
      <c r="A927" s="35">
        <v>926</v>
      </c>
      <c r="B927" s="36">
        <v>6096764.0621619765</v>
      </c>
      <c r="C927" s="37">
        <v>168.77723010847168</v>
      </c>
    </row>
    <row r="928" spans="1:3" x14ac:dyDescent="0.3">
      <c r="A928" s="35">
        <v>927</v>
      </c>
      <c r="B928" s="36">
        <v>7833055.8153888788</v>
      </c>
      <c r="C928" s="37">
        <v>220.98832077914707</v>
      </c>
    </row>
    <row r="929" spans="1:3" x14ac:dyDescent="0.3">
      <c r="A929" s="35">
        <v>928</v>
      </c>
      <c r="B929" s="36">
        <v>3946252.0629580966</v>
      </c>
      <c r="C929" s="37">
        <v>123.20127174130695</v>
      </c>
    </row>
    <row r="930" spans="1:3" x14ac:dyDescent="0.3">
      <c r="A930" s="35">
        <v>929</v>
      </c>
      <c r="B930" s="36">
        <v>2760126.6511854953</v>
      </c>
      <c r="C930" s="37">
        <v>87.82875412683731</v>
      </c>
    </row>
    <row r="931" spans="1:3" x14ac:dyDescent="0.3">
      <c r="A931" s="35">
        <v>930</v>
      </c>
      <c r="B931" s="36">
        <v>6828415.1266727801</v>
      </c>
      <c r="C931" s="37">
        <v>190.15425384450018</v>
      </c>
    </row>
    <row r="932" spans="1:3" x14ac:dyDescent="0.3">
      <c r="A932" s="35">
        <v>931</v>
      </c>
      <c r="B932" s="36">
        <v>2819146.1995766293</v>
      </c>
      <c r="C932" s="37">
        <v>77.582191915099131</v>
      </c>
    </row>
    <row r="933" spans="1:3" x14ac:dyDescent="0.3">
      <c r="A933" s="35">
        <v>932</v>
      </c>
      <c r="B933" s="36">
        <v>2668729.8597695176</v>
      </c>
      <c r="C933" s="37">
        <v>84.377872158143987</v>
      </c>
    </row>
    <row r="934" spans="1:3" x14ac:dyDescent="0.3">
      <c r="A934" s="35">
        <v>933</v>
      </c>
      <c r="B934" s="36">
        <v>6003531.9993370622</v>
      </c>
      <c r="C934" s="37">
        <v>167.32798254368714</v>
      </c>
    </row>
    <row r="935" spans="1:3" x14ac:dyDescent="0.3">
      <c r="A935" s="35">
        <v>934</v>
      </c>
      <c r="B935" s="36">
        <v>3946402.4111926146</v>
      </c>
      <c r="C935" s="37">
        <v>115.42493872133664</v>
      </c>
    </row>
    <row r="936" spans="1:3" x14ac:dyDescent="0.3">
      <c r="A936" s="35">
        <v>935</v>
      </c>
      <c r="B936" s="36">
        <v>4116506.4444766245</v>
      </c>
      <c r="C936" s="37">
        <v>127.87003172286883</v>
      </c>
    </row>
    <row r="937" spans="1:3" x14ac:dyDescent="0.3">
      <c r="A937" s="35">
        <v>936</v>
      </c>
      <c r="B937" s="36">
        <v>7603370.8422917426</v>
      </c>
      <c r="C937" s="37">
        <v>221.89859675564117</v>
      </c>
    </row>
    <row r="938" spans="1:3" x14ac:dyDescent="0.3">
      <c r="A938" s="35">
        <v>937</v>
      </c>
      <c r="B938" s="36">
        <v>7844036.5993345315</v>
      </c>
      <c r="C938" s="37">
        <v>230.56211918880737</v>
      </c>
    </row>
    <row r="939" spans="1:3" x14ac:dyDescent="0.3">
      <c r="A939" s="35">
        <v>938</v>
      </c>
      <c r="B939" s="36">
        <v>5698634.9355057441</v>
      </c>
      <c r="C939" s="37">
        <v>151.14366065476997</v>
      </c>
    </row>
    <row r="940" spans="1:3" x14ac:dyDescent="0.3">
      <c r="A940" s="35">
        <v>939</v>
      </c>
      <c r="B940" s="36">
        <v>5441792.5058862166</v>
      </c>
      <c r="C940" s="37">
        <v>148.87766197050738</v>
      </c>
    </row>
    <row r="941" spans="1:3" x14ac:dyDescent="0.3">
      <c r="A941" s="35">
        <v>940</v>
      </c>
      <c r="B941" s="36">
        <v>7293887.8264093138</v>
      </c>
      <c r="C941" s="37">
        <v>222.2239650622098</v>
      </c>
    </row>
    <row r="942" spans="1:3" x14ac:dyDescent="0.3">
      <c r="A942" s="35">
        <v>941</v>
      </c>
      <c r="B942" s="36">
        <v>5385421.7051453646</v>
      </c>
      <c r="C942" s="37">
        <v>158.60852570429674</v>
      </c>
    </row>
    <row r="943" spans="1:3" x14ac:dyDescent="0.3">
      <c r="A943" s="35">
        <v>942</v>
      </c>
      <c r="B943" s="36">
        <v>6897876.6016284227</v>
      </c>
      <c r="C943" s="37">
        <v>199.52672409533534</v>
      </c>
    </row>
    <row r="944" spans="1:3" x14ac:dyDescent="0.3">
      <c r="A944" s="35">
        <v>943</v>
      </c>
      <c r="B944" s="36">
        <v>3601671.5436360496</v>
      </c>
      <c r="C944" s="37">
        <v>119.0809999094617</v>
      </c>
    </row>
    <row r="945" spans="1:3" x14ac:dyDescent="0.3">
      <c r="A945" s="35">
        <v>944</v>
      </c>
      <c r="B945" s="36">
        <v>4436968.3409720771</v>
      </c>
      <c r="C945" s="37">
        <v>130.40741248380436</v>
      </c>
    </row>
    <row r="946" spans="1:3" x14ac:dyDescent="0.3">
      <c r="A946" s="35">
        <v>945</v>
      </c>
      <c r="B946" s="36">
        <v>3725846.9717691401</v>
      </c>
      <c r="C946" s="37">
        <v>111.90717116959651</v>
      </c>
    </row>
    <row r="947" spans="1:3" x14ac:dyDescent="0.3">
      <c r="A947" s="35">
        <v>946</v>
      </c>
      <c r="B947" s="36">
        <v>2312039.5562088308</v>
      </c>
      <c r="C947" s="37">
        <v>76.865439362068074</v>
      </c>
    </row>
    <row r="948" spans="1:3" x14ac:dyDescent="0.3">
      <c r="A948" s="35">
        <v>947</v>
      </c>
      <c r="B948" s="36">
        <v>7892976.1249180986</v>
      </c>
      <c r="C948" s="37">
        <v>230.25438467250612</v>
      </c>
    </row>
    <row r="949" spans="1:3" x14ac:dyDescent="0.3">
      <c r="A949" s="35">
        <v>948</v>
      </c>
      <c r="B949" s="36">
        <v>6880400.7010899764</v>
      </c>
      <c r="C949" s="37">
        <v>206.07916012185808</v>
      </c>
    </row>
    <row r="950" spans="1:3" x14ac:dyDescent="0.3">
      <c r="A950" s="35">
        <v>949</v>
      </c>
      <c r="B950" s="36">
        <v>5452529.0885687545</v>
      </c>
      <c r="C950" s="37">
        <v>160.22885002644921</v>
      </c>
    </row>
    <row r="951" spans="1:3" x14ac:dyDescent="0.3">
      <c r="A951" s="35">
        <v>950</v>
      </c>
      <c r="B951" s="36">
        <v>5750333.0183540639</v>
      </c>
      <c r="C951" s="37">
        <v>162.95082801992837</v>
      </c>
    </row>
    <row r="952" spans="1:3" x14ac:dyDescent="0.3">
      <c r="A952" s="35">
        <v>951</v>
      </c>
      <c r="B952" s="36">
        <v>5073723.1909118788</v>
      </c>
      <c r="C952" s="37">
        <v>155.48505442404951</v>
      </c>
    </row>
    <row r="953" spans="1:3" x14ac:dyDescent="0.3">
      <c r="A953" s="35">
        <v>952</v>
      </c>
      <c r="B953" s="36">
        <v>4665858.3904820001</v>
      </c>
      <c r="C953" s="37">
        <v>140.58998821377622</v>
      </c>
    </row>
    <row r="954" spans="1:3" x14ac:dyDescent="0.3">
      <c r="A954" s="35">
        <v>953</v>
      </c>
      <c r="B954" s="36">
        <v>5451135.5962645439</v>
      </c>
      <c r="C954" s="37">
        <v>167.70391653946149</v>
      </c>
    </row>
    <row r="955" spans="1:3" x14ac:dyDescent="0.3">
      <c r="A955" s="35">
        <v>954</v>
      </c>
      <c r="B955" s="36">
        <v>4188213.3791205846</v>
      </c>
      <c r="C955" s="37">
        <v>118.12607165781361</v>
      </c>
    </row>
    <row r="956" spans="1:3" x14ac:dyDescent="0.3">
      <c r="A956" s="35">
        <v>955</v>
      </c>
      <c r="B956" s="36">
        <v>3515897.4430043865</v>
      </c>
      <c r="C956" s="37">
        <v>103.29286126831843</v>
      </c>
    </row>
    <row r="957" spans="1:3" x14ac:dyDescent="0.3">
      <c r="A957" s="35">
        <v>956</v>
      </c>
      <c r="B957" s="36">
        <v>2191767.788367772</v>
      </c>
      <c r="C957" s="37">
        <v>67.725490160345942</v>
      </c>
    </row>
    <row r="958" spans="1:3" x14ac:dyDescent="0.3">
      <c r="A958" s="35">
        <v>957</v>
      </c>
      <c r="B958" s="36">
        <v>4014302.6858969559</v>
      </c>
      <c r="C958" s="37">
        <v>108.47652318353838</v>
      </c>
    </row>
    <row r="959" spans="1:3" x14ac:dyDescent="0.3">
      <c r="A959" s="35">
        <v>958</v>
      </c>
      <c r="B959" s="36">
        <v>6070724.6106350403</v>
      </c>
      <c r="C959" s="37">
        <v>156.98774206287706</v>
      </c>
    </row>
    <row r="960" spans="1:3" x14ac:dyDescent="0.3">
      <c r="A960" s="35">
        <v>959</v>
      </c>
      <c r="B960" s="36">
        <v>3319549.7017571055</v>
      </c>
      <c r="C960" s="37">
        <v>97.595677669358267</v>
      </c>
    </row>
    <row r="961" spans="1:3" x14ac:dyDescent="0.3">
      <c r="A961" s="35">
        <v>960</v>
      </c>
      <c r="B961" s="36">
        <v>5688630.9329834525</v>
      </c>
      <c r="C961" s="37">
        <v>153.27146501514309</v>
      </c>
    </row>
    <row r="962" spans="1:3" x14ac:dyDescent="0.3">
      <c r="A962" s="35">
        <v>961</v>
      </c>
      <c r="B962" s="36">
        <v>5705143.7986447522</v>
      </c>
      <c r="C962" s="37">
        <v>157.09509455284734</v>
      </c>
    </row>
    <row r="963" spans="1:3" x14ac:dyDescent="0.3">
      <c r="A963" s="35">
        <v>962</v>
      </c>
      <c r="B963" s="36">
        <v>5407148.9393366985</v>
      </c>
      <c r="C963" s="37">
        <v>160.20315481437316</v>
      </c>
    </row>
    <row r="964" spans="1:3" x14ac:dyDescent="0.3">
      <c r="A964" s="35">
        <v>963</v>
      </c>
      <c r="B964" s="36">
        <v>5085084.5118232248</v>
      </c>
      <c r="C964" s="37">
        <v>146.78186798091494</v>
      </c>
    </row>
    <row r="965" spans="1:3" x14ac:dyDescent="0.3">
      <c r="A965" s="35">
        <v>964</v>
      </c>
      <c r="B965" s="36">
        <v>3627149.80991633</v>
      </c>
      <c r="C965" s="37">
        <v>106.53845859308812</v>
      </c>
    </row>
    <row r="966" spans="1:3" x14ac:dyDescent="0.3">
      <c r="A966" s="35">
        <v>965</v>
      </c>
      <c r="B966" s="36">
        <v>4068139.0579397054</v>
      </c>
      <c r="C966" s="37">
        <v>120.57509204453495</v>
      </c>
    </row>
    <row r="967" spans="1:3" x14ac:dyDescent="0.3">
      <c r="A967" s="35">
        <v>966</v>
      </c>
      <c r="B967" s="36">
        <v>5382142.3268962316</v>
      </c>
      <c r="C967" s="37">
        <v>150.86749713575134</v>
      </c>
    </row>
    <row r="968" spans="1:3" x14ac:dyDescent="0.3">
      <c r="A968" s="35">
        <v>967</v>
      </c>
      <c r="B968" s="36">
        <v>7999254.1159928571</v>
      </c>
      <c r="C968" s="37">
        <v>235.46238929259175</v>
      </c>
    </row>
    <row r="969" spans="1:3" x14ac:dyDescent="0.3">
      <c r="A969" s="35">
        <v>968</v>
      </c>
      <c r="B969" s="36">
        <v>3762531.7598722838</v>
      </c>
      <c r="C969" s="37">
        <v>112.3260562918685</v>
      </c>
    </row>
    <row r="970" spans="1:3" x14ac:dyDescent="0.3">
      <c r="A970" s="35">
        <v>969</v>
      </c>
      <c r="B970" s="36">
        <v>6848842.6063783914</v>
      </c>
      <c r="C970" s="37">
        <v>217.65341869086782</v>
      </c>
    </row>
    <row r="971" spans="1:3" x14ac:dyDescent="0.3">
      <c r="A971" s="35">
        <v>970</v>
      </c>
      <c r="B971" s="36">
        <v>5260821.5995995319</v>
      </c>
      <c r="C971" s="37">
        <v>151.71850103182967</v>
      </c>
    </row>
    <row r="972" spans="1:3" x14ac:dyDescent="0.3">
      <c r="A972" s="35">
        <v>971</v>
      </c>
      <c r="B972" s="36">
        <v>3612984.5099137826</v>
      </c>
      <c r="C972" s="37">
        <v>108.10827030977495</v>
      </c>
    </row>
    <row r="973" spans="1:3" x14ac:dyDescent="0.3">
      <c r="A973" s="35">
        <v>972</v>
      </c>
      <c r="B973" s="36">
        <v>5118592.9690247839</v>
      </c>
      <c r="C973" s="37">
        <v>140.20207863022102</v>
      </c>
    </row>
    <row r="974" spans="1:3" x14ac:dyDescent="0.3">
      <c r="A974" s="35">
        <v>973</v>
      </c>
      <c r="B974" s="36">
        <v>5256234.5301137138</v>
      </c>
      <c r="C974" s="37">
        <v>140.62740254434934</v>
      </c>
    </row>
    <row r="975" spans="1:3" x14ac:dyDescent="0.3">
      <c r="A975" s="35">
        <v>974</v>
      </c>
      <c r="B975" s="36">
        <v>5109380.3736570664</v>
      </c>
      <c r="C975" s="37">
        <v>162.05487639191898</v>
      </c>
    </row>
    <row r="976" spans="1:3" x14ac:dyDescent="0.3">
      <c r="A976" s="35">
        <v>975</v>
      </c>
      <c r="B976" s="36">
        <v>5323264.2352054026</v>
      </c>
      <c r="C976" s="37">
        <v>152.93583549246941</v>
      </c>
    </row>
    <row r="977" spans="1:3" x14ac:dyDescent="0.3">
      <c r="A977" s="35">
        <v>976</v>
      </c>
      <c r="B977" s="36">
        <v>3833873.3068445562</v>
      </c>
      <c r="C977" s="37">
        <v>118.6158251973303</v>
      </c>
    </row>
    <row r="978" spans="1:3" x14ac:dyDescent="0.3">
      <c r="A978" s="35">
        <v>977</v>
      </c>
      <c r="B978" s="36">
        <v>8211980.0411944985</v>
      </c>
      <c r="C978" s="37">
        <v>244.28931523591899</v>
      </c>
    </row>
    <row r="979" spans="1:3" x14ac:dyDescent="0.3">
      <c r="A979" s="35">
        <v>978</v>
      </c>
      <c r="B979" s="36">
        <v>6860670.6917689005</v>
      </c>
      <c r="C979" s="37">
        <v>214.1744582736581</v>
      </c>
    </row>
    <row r="980" spans="1:3" x14ac:dyDescent="0.3">
      <c r="A980" s="35">
        <v>979</v>
      </c>
      <c r="B980" s="36">
        <v>6879362.7227216745</v>
      </c>
      <c r="C980" s="37">
        <v>216.27074958486276</v>
      </c>
    </row>
    <row r="981" spans="1:3" x14ac:dyDescent="0.3">
      <c r="A981" s="35">
        <v>980</v>
      </c>
      <c r="B981" s="36">
        <v>6109685.2552732583</v>
      </c>
      <c r="C981" s="37">
        <v>162.67744302868215</v>
      </c>
    </row>
    <row r="982" spans="1:3" x14ac:dyDescent="0.3">
      <c r="A982" s="35">
        <v>981</v>
      </c>
      <c r="B982" s="36">
        <v>2832667.8903850922</v>
      </c>
      <c r="C982" s="37">
        <v>80.963540193186617</v>
      </c>
    </row>
    <row r="983" spans="1:3" x14ac:dyDescent="0.3">
      <c r="A983" s="35">
        <v>982</v>
      </c>
      <c r="B983" s="36">
        <v>2209135.378949814</v>
      </c>
      <c r="C983" s="37">
        <v>63.610018295915545</v>
      </c>
    </row>
    <row r="984" spans="1:3" x14ac:dyDescent="0.3">
      <c r="A984" s="35">
        <v>983</v>
      </c>
      <c r="B984" s="36">
        <v>5380654.7383412682</v>
      </c>
      <c r="C984" s="37">
        <v>157.18628027098205</v>
      </c>
    </row>
    <row r="985" spans="1:3" x14ac:dyDescent="0.3">
      <c r="A985" s="35">
        <v>984</v>
      </c>
      <c r="B985" s="36">
        <v>5538499.4648786178</v>
      </c>
      <c r="C985" s="37">
        <v>152.42499196562861</v>
      </c>
    </row>
    <row r="986" spans="1:3" x14ac:dyDescent="0.3">
      <c r="A986" s="35">
        <v>985</v>
      </c>
      <c r="B986" s="36">
        <v>4002757.0262053791</v>
      </c>
      <c r="C986" s="37">
        <v>114.8969802808398</v>
      </c>
    </row>
    <row r="987" spans="1:3" x14ac:dyDescent="0.3">
      <c r="A987" s="35">
        <v>986</v>
      </c>
      <c r="B987" s="36">
        <v>4604481.0867328905</v>
      </c>
      <c r="C987" s="37">
        <v>126.141144088956</v>
      </c>
    </row>
    <row r="988" spans="1:3" x14ac:dyDescent="0.3">
      <c r="A988" s="35">
        <v>987</v>
      </c>
      <c r="B988" s="36">
        <v>7101662.5626349617</v>
      </c>
      <c r="C988" s="37">
        <v>195.09350619713376</v>
      </c>
    </row>
    <row r="989" spans="1:3" x14ac:dyDescent="0.3">
      <c r="A989" s="35">
        <v>988</v>
      </c>
      <c r="B989" s="36">
        <v>5982916.380542025</v>
      </c>
      <c r="C989" s="37">
        <v>183.92282864247906</v>
      </c>
    </row>
    <row r="990" spans="1:3" x14ac:dyDescent="0.3">
      <c r="A990" s="35">
        <v>989</v>
      </c>
      <c r="B990" s="36">
        <v>3431122.7410216024</v>
      </c>
      <c r="C990" s="37">
        <v>97.201586770504719</v>
      </c>
    </row>
    <row r="991" spans="1:3" x14ac:dyDescent="0.3">
      <c r="A991" s="35">
        <v>990</v>
      </c>
      <c r="B991" s="36">
        <v>7737922.5624444326</v>
      </c>
      <c r="C991" s="37">
        <v>201.44272997894325</v>
      </c>
    </row>
    <row r="992" spans="1:3" x14ac:dyDescent="0.3">
      <c r="A992" s="35">
        <v>991</v>
      </c>
      <c r="B992" s="36">
        <v>5269505.4258531053</v>
      </c>
      <c r="C992" s="37">
        <v>148.43291179869223</v>
      </c>
    </row>
    <row r="993" spans="1:3" x14ac:dyDescent="0.3">
      <c r="A993" s="35">
        <v>992</v>
      </c>
      <c r="B993" s="36">
        <v>4101958.0868127248</v>
      </c>
      <c r="C993" s="37">
        <v>121.15301477458767</v>
      </c>
    </row>
    <row r="994" spans="1:3" x14ac:dyDescent="0.3">
      <c r="A994" s="35">
        <v>993</v>
      </c>
      <c r="B994" s="36">
        <v>5076025.8273344031</v>
      </c>
      <c r="C994" s="37">
        <v>158.40442962250188</v>
      </c>
    </row>
    <row r="995" spans="1:3" x14ac:dyDescent="0.3">
      <c r="A995" s="35">
        <v>994</v>
      </c>
      <c r="B995" s="36">
        <v>7987461.81378935</v>
      </c>
      <c r="C995" s="37">
        <v>235.4949008884403</v>
      </c>
    </row>
    <row r="996" spans="1:3" x14ac:dyDescent="0.3">
      <c r="A996" s="35">
        <v>995</v>
      </c>
      <c r="B996" s="36">
        <v>2550469.7863323865</v>
      </c>
      <c r="C996" s="37">
        <v>76.186211372587849</v>
      </c>
    </row>
    <row r="997" spans="1:3" x14ac:dyDescent="0.3">
      <c r="A997" s="35">
        <v>996</v>
      </c>
      <c r="B997" s="36">
        <v>7027928.0514371544</v>
      </c>
      <c r="C997" s="37">
        <v>206.27270892687665</v>
      </c>
    </row>
    <row r="998" spans="1:3" x14ac:dyDescent="0.3">
      <c r="A998" s="35">
        <v>997</v>
      </c>
      <c r="B998" s="36">
        <v>3314833.9768262729</v>
      </c>
      <c r="C998" s="37">
        <v>102.68443377736007</v>
      </c>
    </row>
    <row r="999" spans="1:3" x14ac:dyDescent="0.3">
      <c r="A999" s="35">
        <v>998</v>
      </c>
      <c r="B999" s="36">
        <v>5255588.0871313056</v>
      </c>
      <c r="C999" s="37">
        <v>147.32844101783513</v>
      </c>
    </row>
    <row r="1000" spans="1:3" x14ac:dyDescent="0.3">
      <c r="A1000" s="35">
        <v>999</v>
      </c>
      <c r="B1000" s="36">
        <v>1496560.7604719382</v>
      </c>
      <c r="C1000" s="37">
        <v>48.062118783944932</v>
      </c>
    </row>
    <row r="1001" spans="1:3" x14ac:dyDescent="0.3">
      <c r="A1001" s="35">
        <v>1000</v>
      </c>
      <c r="B1001" s="36">
        <v>5925912.989962237</v>
      </c>
      <c r="C1001" s="37">
        <v>171.2217136801755</v>
      </c>
    </row>
    <row r="1002" spans="1:3" x14ac:dyDescent="0.3">
      <c r="B1002" s="36">
        <v>5183448.5205975575</v>
      </c>
      <c r="C1002" s="37">
        <v>140.26908387793452</v>
      </c>
    </row>
    <row r="1003" spans="1:3" x14ac:dyDescent="0.3">
      <c r="B1003" s="36">
        <v>4717161.3050968554</v>
      </c>
      <c r="C1003" s="37">
        <v>137.91856607230736</v>
      </c>
    </row>
    <row r="1004" spans="1:3" x14ac:dyDescent="0.3">
      <c r="B1004" s="36">
        <v>4216308.7706669196</v>
      </c>
      <c r="C1004" s="37">
        <v>137.13329479137906</v>
      </c>
    </row>
    <row r="1005" spans="1:3" x14ac:dyDescent="0.3">
      <c r="B1005" s="36">
        <v>2833520.534779354</v>
      </c>
      <c r="C1005" s="37">
        <v>96.198886097768465</v>
      </c>
    </row>
    <row r="1006" spans="1:3" x14ac:dyDescent="0.3">
      <c r="B1006" s="36">
        <v>5477772.0191497821</v>
      </c>
      <c r="C1006" s="37">
        <v>171.74494100129465</v>
      </c>
    </row>
    <row r="1007" spans="1:3" x14ac:dyDescent="0.3">
      <c r="B1007" s="36">
        <v>2700049.5732060228</v>
      </c>
      <c r="C1007" s="37">
        <v>86.209440954938785</v>
      </c>
    </row>
    <row r="1008" spans="1:3" x14ac:dyDescent="0.3">
      <c r="B1008" s="36">
        <v>4349141.8877773611</v>
      </c>
      <c r="C1008" s="37">
        <v>129.74391645669354</v>
      </c>
    </row>
    <row r="1009" spans="2:3" x14ac:dyDescent="0.3">
      <c r="B1009" s="36">
        <v>6324989.2220926089</v>
      </c>
      <c r="C1009" s="37">
        <v>178.47285107210104</v>
      </c>
    </row>
    <row r="1010" spans="2:3" x14ac:dyDescent="0.3">
      <c r="B1010" s="36">
        <v>2643177.4561369778</v>
      </c>
      <c r="C1010" s="37">
        <v>77.75662439953625</v>
      </c>
    </row>
    <row r="1011" spans="2:3" x14ac:dyDescent="0.3">
      <c r="B1011" s="36">
        <v>5917450.4859931143</v>
      </c>
      <c r="C1011" s="37">
        <v>170.93938230588057</v>
      </c>
    </row>
    <row r="1012" spans="2:3" x14ac:dyDescent="0.3">
      <c r="B1012" s="36">
        <v>5144214.1234120009</v>
      </c>
      <c r="C1012" s="37">
        <v>162.77274901211345</v>
      </c>
    </row>
    <row r="1013" spans="2:3" x14ac:dyDescent="0.3">
      <c r="B1013" s="36">
        <v>8078335.4093487374</v>
      </c>
      <c r="C1013" s="37">
        <v>232.76407202364953</v>
      </c>
    </row>
    <row r="1014" spans="2:3" x14ac:dyDescent="0.3">
      <c r="B1014" s="36">
        <v>3975407.7787526068</v>
      </c>
      <c r="C1014" s="37">
        <v>106.32147792073123</v>
      </c>
    </row>
    <row r="1015" spans="2:3" x14ac:dyDescent="0.3">
      <c r="B1015" s="36">
        <v>5261468.1746405363</v>
      </c>
      <c r="C1015" s="37">
        <v>144.68010761323927</v>
      </c>
    </row>
    <row r="1016" spans="2:3" x14ac:dyDescent="0.3">
      <c r="B1016" s="36">
        <v>5727784.7422154937</v>
      </c>
      <c r="C1016" s="37">
        <v>162.96080815534788</v>
      </c>
    </row>
    <row r="1017" spans="2:3" x14ac:dyDescent="0.3">
      <c r="B1017" s="36">
        <v>4456470.2071716432</v>
      </c>
      <c r="C1017" s="37">
        <v>140.89168380055918</v>
      </c>
    </row>
    <row r="1018" spans="2:3" x14ac:dyDescent="0.3">
      <c r="B1018" s="36">
        <v>8575308.7527398802</v>
      </c>
      <c r="C1018" s="37">
        <v>249.4274185562987</v>
      </c>
    </row>
    <row r="1019" spans="2:3" x14ac:dyDescent="0.3">
      <c r="B1019" s="36">
        <v>9548597.0173865538</v>
      </c>
      <c r="C1019" s="37">
        <v>288.27353961393317</v>
      </c>
    </row>
    <row r="1020" spans="2:3" x14ac:dyDescent="0.3">
      <c r="B1020" s="36">
        <v>4258992.0869099535</v>
      </c>
      <c r="C1020" s="37">
        <v>124.82696871607689</v>
      </c>
    </row>
    <row r="1021" spans="2:3" x14ac:dyDescent="0.3">
      <c r="B1021" s="36">
        <v>5289829.9810624477</v>
      </c>
      <c r="C1021" s="37">
        <v>164.64351799326502</v>
      </c>
    </row>
    <row r="1022" spans="2:3" x14ac:dyDescent="0.3">
      <c r="B1022" s="36">
        <v>3933833.5883620223</v>
      </c>
      <c r="C1022" s="37">
        <v>98.360013901565367</v>
      </c>
    </row>
    <row r="1023" spans="2:3" x14ac:dyDescent="0.3">
      <c r="B1023" s="36">
        <v>3251492.0460697683</v>
      </c>
      <c r="C1023" s="37">
        <v>107.00603434233722</v>
      </c>
    </row>
    <row r="1024" spans="2:3" x14ac:dyDescent="0.3">
      <c r="B1024" s="36">
        <v>3379659.3842061339</v>
      </c>
      <c r="C1024" s="37">
        <v>91.060397129688056</v>
      </c>
    </row>
    <row r="1025" spans="2:3" x14ac:dyDescent="0.3">
      <c r="B1025" s="36">
        <v>2507966.1855974188</v>
      </c>
      <c r="C1025" s="37">
        <v>85.188012786652877</v>
      </c>
    </row>
    <row r="1026" spans="2:3" x14ac:dyDescent="0.3">
      <c r="B1026" s="36">
        <v>5485036.7553653447</v>
      </c>
      <c r="C1026" s="37">
        <v>158.04792770719752</v>
      </c>
    </row>
    <row r="1027" spans="2:3" x14ac:dyDescent="0.3">
      <c r="B1027" s="36">
        <v>4635353.1816087319</v>
      </c>
      <c r="C1027" s="37">
        <v>130.13412054453701</v>
      </c>
    </row>
    <row r="1028" spans="2:3" x14ac:dyDescent="0.3">
      <c r="B1028" s="36">
        <v>4673455.7290930236</v>
      </c>
      <c r="C1028" s="37">
        <v>156.54865225425792</v>
      </c>
    </row>
    <row r="1029" spans="2:3" x14ac:dyDescent="0.3">
      <c r="B1029" s="36">
        <v>4590635.6080195149</v>
      </c>
      <c r="C1029" s="37">
        <v>137.48526237590485</v>
      </c>
    </row>
    <row r="1030" spans="2:3" x14ac:dyDescent="0.3">
      <c r="B1030" s="36">
        <v>3745768.8402514886</v>
      </c>
      <c r="C1030" s="37">
        <v>100.96108035186025</v>
      </c>
    </row>
    <row r="1031" spans="2:3" x14ac:dyDescent="0.3">
      <c r="B1031" s="36">
        <v>7059310.8004019903</v>
      </c>
      <c r="C1031" s="37">
        <v>208.00892578293971</v>
      </c>
    </row>
    <row r="1032" spans="2:3" x14ac:dyDescent="0.3">
      <c r="B1032" s="36">
        <v>6461041.2512707738</v>
      </c>
      <c r="C1032" s="37">
        <v>184.99953692278697</v>
      </c>
    </row>
    <row r="1033" spans="2:3" x14ac:dyDescent="0.3">
      <c r="B1033" s="36">
        <v>2154750.7129855445</v>
      </c>
      <c r="C1033" s="37">
        <v>61.35001891828297</v>
      </c>
    </row>
    <row r="1034" spans="2:3" x14ac:dyDescent="0.3">
      <c r="B1034" s="36">
        <v>5860220.0724157998</v>
      </c>
      <c r="C1034" s="37">
        <v>165.16716714716983</v>
      </c>
    </row>
    <row r="1035" spans="2:3" x14ac:dyDescent="0.3">
      <c r="B1035" s="36">
        <v>3924469.8970831316</v>
      </c>
      <c r="C1035" s="37">
        <v>115.57730450074666</v>
      </c>
    </row>
    <row r="1036" spans="2:3" x14ac:dyDescent="0.3">
      <c r="B1036" s="36">
        <v>4930992.4311848804</v>
      </c>
      <c r="C1036" s="37">
        <v>153.82682033482271</v>
      </c>
    </row>
    <row r="1037" spans="2:3" x14ac:dyDescent="0.3">
      <c r="B1037" s="36">
        <v>2656089.0838386039</v>
      </c>
      <c r="C1037" s="37">
        <v>74.818072437511304</v>
      </c>
    </row>
    <row r="1038" spans="2:3" x14ac:dyDescent="0.3">
      <c r="B1038" s="36">
        <v>4964983.2635133425</v>
      </c>
      <c r="C1038" s="37">
        <v>146.26097315751414</v>
      </c>
    </row>
    <row r="1039" spans="2:3" x14ac:dyDescent="0.3">
      <c r="B1039" s="36">
        <v>5895551.3131179754</v>
      </c>
      <c r="C1039" s="37">
        <v>167.25848135106966</v>
      </c>
    </row>
    <row r="1040" spans="2:3" x14ac:dyDescent="0.3">
      <c r="B1040" s="36">
        <v>6556632.3596833693</v>
      </c>
      <c r="C1040" s="37">
        <v>215.800629101124</v>
      </c>
    </row>
    <row r="1041" spans="2:3" x14ac:dyDescent="0.3">
      <c r="B1041" s="36">
        <v>5392469.6326867975</v>
      </c>
      <c r="C1041" s="37">
        <v>149.61820243402863</v>
      </c>
    </row>
    <row r="1042" spans="2:3" x14ac:dyDescent="0.3">
      <c r="B1042" s="36">
        <v>6082089.8772018822</v>
      </c>
      <c r="C1042" s="37">
        <v>167.91708674967427</v>
      </c>
    </row>
    <row r="1043" spans="2:3" x14ac:dyDescent="0.3">
      <c r="B1043" s="36">
        <v>7934145.8501930283</v>
      </c>
      <c r="C1043" s="37">
        <v>231.731061365291</v>
      </c>
    </row>
    <row r="1044" spans="2:3" x14ac:dyDescent="0.3">
      <c r="B1044" s="36">
        <v>2805203.5878845928</v>
      </c>
      <c r="C1044" s="37">
        <v>76.730444103831218</v>
      </c>
    </row>
    <row r="1045" spans="2:3" x14ac:dyDescent="0.3">
      <c r="B1045" s="36">
        <v>5098660.8198156292</v>
      </c>
      <c r="C1045" s="37">
        <v>159.51967453855198</v>
      </c>
    </row>
    <row r="1046" spans="2:3" x14ac:dyDescent="0.3">
      <c r="B1046" s="36">
        <v>6547372.8239376899</v>
      </c>
      <c r="C1046" s="37">
        <v>176.99276710226991</v>
      </c>
    </row>
    <row r="1047" spans="2:3" x14ac:dyDescent="0.3">
      <c r="B1047" s="36">
        <v>8641518.8032381125</v>
      </c>
      <c r="C1047" s="37">
        <v>247.58565170653767</v>
      </c>
    </row>
    <row r="1048" spans="2:3" x14ac:dyDescent="0.3">
      <c r="B1048" s="36">
        <v>9907776.6269903481</v>
      </c>
      <c r="C1048" s="37">
        <v>294.89490105469048</v>
      </c>
    </row>
    <row r="1049" spans="2:3" x14ac:dyDescent="0.3">
      <c r="B1049" s="36">
        <v>6357483.1799780428</v>
      </c>
      <c r="C1049" s="37">
        <v>162.39892416052984</v>
      </c>
    </row>
    <row r="1050" spans="2:3" x14ac:dyDescent="0.3">
      <c r="B1050" s="36">
        <v>5606808.3676860025</v>
      </c>
      <c r="C1050" s="37">
        <v>147.14340880904044</v>
      </c>
    </row>
    <row r="1051" spans="2:3" x14ac:dyDescent="0.3">
      <c r="B1051" s="36">
        <v>4204539.0788385356</v>
      </c>
      <c r="C1051" s="37">
        <v>121.93492570551152</v>
      </c>
    </row>
    <row r="1052" spans="2:3" x14ac:dyDescent="0.3">
      <c r="B1052" s="36">
        <v>3965620.8678687937</v>
      </c>
      <c r="C1052" s="37">
        <v>116.79165110820773</v>
      </c>
    </row>
    <row r="1053" spans="2:3" x14ac:dyDescent="0.3">
      <c r="B1053" s="36">
        <v>5952482.7997793537</v>
      </c>
      <c r="C1053" s="37">
        <v>160.49555537133926</v>
      </c>
    </row>
    <row r="1054" spans="2:3" x14ac:dyDescent="0.3">
      <c r="B1054" s="36">
        <v>5607943.547819484</v>
      </c>
      <c r="C1054" s="37">
        <v>166.88939443840124</v>
      </c>
    </row>
    <row r="1055" spans="2:3" x14ac:dyDescent="0.3">
      <c r="B1055" s="36">
        <v>6917020.9500103528</v>
      </c>
      <c r="C1055" s="37">
        <v>186.67293164061965</v>
      </c>
    </row>
    <row r="1056" spans="2:3" x14ac:dyDescent="0.3">
      <c r="B1056" s="36">
        <v>2054322.823055912</v>
      </c>
      <c r="C1056" s="37">
        <v>63.689759259742743</v>
      </c>
    </row>
    <row r="1057" spans="2:3" x14ac:dyDescent="0.3">
      <c r="B1057" s="36">
        <v>4532457.2590012671</v>
      </c>
      <c r="C1057" s="37">
        <v>135.69247744211972</v>
      </c>
    </row>
    <row r="1058" spans="2:3" x14ac:dyDescent="0.3">
      <c r="B1058" s="36">
        <v>4748729.4039762523</v>
      </c>
      <c r="C1058" s="37">
        <v>145.92633543424844</v>
      </c>
    </row>
    <row r="1059" spans="2:3" x14ac:dyDescent="0.3">
      <c r="B1059" s="36">
        <v>4104663.9459013506</v>
      </c>
      <c r="C1059" s="37">
        <v>127.25456986821116</v>
      </c>
    </row>
    <row r="1060" spans="2:3" x14ac:dyDescent="0.3">
      <c r="B1060" s="36">
        <v>6800357.3496193066</v>
      </c>
      <c r="C1060" s="37">
        <v>220.55542015105357</v>
      </c>
    </row>
    <row r="1061" spans="2:3" x14ac:dyDescent="0.3">
      <c r="B1061" s="36">
        <v>4125549.348905399</v>
      </c>
      <c r="C1061" s="37">
        <v>117.16920976071761</v>
      </c>
    </row>
    <row r="1062" spans="2:3" x14ac:dyDescent="0.3">
      <c r="B1062" s="36">
        <v>5601862.0806837929</v>
      </c>
      <c r="C1062" s="37">
        <v>184.08821591585246</v>
      </c>
    </row>
    <row r="1063" spans="2:3" x14ac:dyDescent="0.3">
      <c r="B1063" s="36">
        <v>5251790.0339149013</v>
      </c>
      <c r="C1063" s="37">
        <v>155.13598061503492</v>
      </c>
    </row>
    <row r="1064" spans="2:3" x14ac:dyDescent="0.3">
      <c r="B1064" s="36">
        <v>5590305.3267230131</v>
      </c>
      <c r="C1064" s="37">
        <v>178.77866252991586</v>
      </c>
    </row>
    <row r="1065" spans="2:3" x14ac:dyDescent="0.3">
      <c r="B1065" s="36">
        <v>3452232.0300221643</v>
      </c>
      <c r="C1065" s="37">
        <v>94.443050967318115</v>
      </c>
    </row>
    <row r="1066" spans="2:3" x14ac:dyDescent="0.3">
      <c r="B1066" s="36">
        <v>5486710.89146672</v>
      </c>
      <c r="C1066" s="37">
        <v>181.00485618846292</v>
      </c>
    </row>
    <row r="1067" spans="2:3" x14ac:dyDescent="0.3">
      <c r="B1067" s="36">
        <v>6023955.2433374291</v>
      </c>
      <c r="C1067" s="37">
        <v>169.16875173205764</v>
      </c>
    </row>
    <row r="1068" spans="2:3" x14ac:dyDescent="0.3">
      <c r="B1068" s="36">
        <v>6240888.9432074642</v>
      </c>
      <c r="C1068" s="37">
        <v>172.23212800005442</v>
      </c>
    </row>
    <row r="1069" spans="2:3" x14ac:dyDescent="0.3">
      <c r="B1069" s="36">
        <v>6815298.9458127161</v>
      </c>
      <c r="C1069" s="37">
        <v>193.88920256166818</v>
      </c>
    </row>
    <row r="1070" spans="2:3" x14ac:dyDescent="0.3">
      <c r="B1070" s="36">
        <v>4877459.0983409677</v>
      </c>
      <c r="C1070" s="37">
        <v>136.58311767593108</v>
      </c>
    </row>
    <row r="1071" spans="2:3" x14ac:dyDescent="0.3">
      <c r="B1071" s="36">
        <v>7160854.0808249786</v>
      </c>
      <c r="C1071" s="37">
        <v>212.53358183855241</v>
      </c>
    </row>
    <row r="1072" spans="2:3" x14ac:dyDescent="0.3">
      <c r="B1072" s="36">
        <v>4425580.6325720511</v>
      </c>
      <c r="C1072" s="37">
        <v>129.51030438134708</v>
      </c>
    </row>
    <row r="1073" spans="2:3" x14ac:dyDescent="0.3">
      <c r="B1073" s="36">
        <v>7041101.9178453684</v>
      </c>
      <c r="C1073" s="37">
        <v>203.91713944196925</v>
      </c>
    </row>
    <row r="1074" spans="2:3" x14ac:dyDescent="0.3">
      <c r="B1074" s="36">
        <v>5308756.1894749142</v>
      </c>
      <c r="C1074" s="37">
        <v>148.06251551545046</v>
      </c>
    </row>
    <row r="1075" spans="2:3" x14ac:dyDescent="0.3">
      <c r="B1075" s="36">
        <v>5449949.2149798544</v>
      </c>
      <c r="C1075" s="37">
        <v>153.46733990928121</v>
      </c>
    </row>
    <row r="1076" spans="2:3" x14ac:dyDescent="0.3">
      <c r="B1076" s="36">
        <v>4948374.7697931323</v>
      </c>
      <c r="C1076" s="37">
        <v>145.22106991472256</v>
      </c>
    </row>
    <row r="1077" spans="2:3" x14ac:dyDescent="0.3">
      <c r="B1077" s="36">
        <v>5978740.3883033684</v>
      </c>
      <c r="C1077" s="37">
        <v>166.26789539410402</v>
      </c>
    </row>
    <row r="1078" spans="2:3" x14ac:dyDescent="0.3">
      <c r="B1078" s="36">
        <v>2304615.0131187546</v>
      </c>
      <c r="C1078" s="37">
        <v>70.679103755246103</v>
      </c>
    </row>
    <row r="1079" spans="2:3" x14ac:dyDescent="0.3">
      <c r="B1079" s="36">
        <v>3892008.0009476165</v>
      </c>
      <c r="C1079" s="37">
        <v>117.576811094268</v>
      </c>
    </row>
    <row r="1080" spans="2:3" x14ac:dyDescent="0.3">
      <c r="B1080" s="36">
        <v>7340294.9848639052</v>
      </c>
      <c r="C1080" s="37">
        <v>231.4090438446421</v>
      </c>
    </row>
    <row r="1081" spans="2:3" x14ac:dyDescent="0.3">
      <c r="B1081" s="36">
        <v>5901995.9754438736</v>
      </c>
      <c r="C1081" s="37">
        <v>192.86921550345269</v>
      </c>
    </row>
    <row r="1082" spans="2:3" x14ac:dyDescent="0.3">
      <c r="B1082" s="36">
        <v>6657523.6823320771</v>
      </c>
      <c r="C1082" s="37">
        <v>209.01336488270101</v>
      </c>
    </row>
    <row r="1083" spans="2:3" x14ac:dyDescent="0.3">
      <c r="B1083" s="36">
        <v>5937433.7919095829</v>
      </c>
      <c r="C1083" s="37">
        <v>198.74847748265975</v>
      </c>
    </row>
    <row r="1084" spans="2:3" x14ac:dyDescent="0.3">
      <c r="B1084" s="36">
        <v>5558965.202869257</v>
      </c>
      <c r="C1084" s="37">
        <v>164.04895166474461</v>
      </c>
    </row>
    <row r="1085" spans="2:3" x14ac:dyDescent="0.3">
      <c r="B1085" s="36">
        <v>7217461.5589352679</v>
      </c>
      <c r="C1085" s="37">
        <v>214.97825556573412</v>
      </c>
    </row>
    <row r="1086" spans="2:3" x14ac:dyDescent="0.3">
      <c r="B1086" s="36">
        <v>5069675.026910075</v>
      </c>
      <c r="C1086" s="37">
        <v>152.95545474492539</v>
      </c>
    </row>
    <row r="1087" spans="2:3" x14ac:dyDescent="0.3">
      <c r="B1087" s="36">
        <v>5435183.6056391541</v>
      </c>
      <c r="C1087" s="37">
        <v>164.39089082223862</v>
      </c>
    </row>
    <row r="1088" spans="2:3" x14ac:dyDescent="0.3">
      <c r="B1088" s="36">
        <v>3351861.4055994377</v>
      </c>
      <c r="C1088" s="37">
        <v>111.36478824484418</v>
      </c>
    </row>
    <row r="1089" spans="2:3" x14ac:dyDescent="0.3">
      <c r="B1089" s="36">
        <v>6121530.1774630686</v>
      </c>
      <c r="C1089" s="37">
        <v>159.04384362671237</v>
      </c>
    </row>
    <row r="1090" spans="2:3" x14ac:dyDescent="0.3">
      <c r="B1090" s="36">
        <v>6542118.8815383231</v>
      </c>
      <c r="C1090" s="37">
        <v>199.84757587030435</v>
      </c>
    </row>
    <row r="1091" spans="2:3" x14ac:dyDescent="0.3">
      <c r="B1091" s="36">
        <v>6448467.7968043759</v>
      </c>
      <c r="C1091" s="37">
        <v>208.67849978295709</v>
      </c>
    </row>
    <row r="1092" spans="2:3" x14ac:dyDescent="0.3">
      <c r="B1092" s="36">
        <v>7711699.3370001288</v>
      </c>
      <c r="C1092" s="37">
        <v>204.48683027702691</v>
      </c>
    </row>
    <row r="1093" spans="2:3" x14ac:dyDescent="0.3">
      <c r="B1093" s="36">
        <v>5263030.8511476116</v>
      </c>
      <c r="C1093" s="37">
        <v>143.75434426490682</v>
      </c>
    </row>
    <row r="1094" spans="2:3" x14ac:dyDescent="0.3">
      <c r="B1094" s="36">
        <v>4736172.6890977258</v>
      </c>
      <c r="C1094" s="37">
        <v>134.85345454676019</v>
      </c>
    </row>
    <row r="1095" spans="2:3" x14ac:dyDescent="0.3">
      <c r="B1095" s="36">
        <v>8055030.8969782228</v>
      </c>
      <c r="C1095" s="37">
        <v>225.79591359195013</v>
      </c>
    </row>
    <row r="1096" spans="2:3" x14ac:dyDescent="0.3">
      <c r="B1096" s="36">
        <v>5274754.6299483357</v>
      </c>
      <c r="C1096" s="37">
        <v>149.34195587889724</v>
      </c>
    </row>
    <row r="1097" spans="2:3" x14ac:dyDescent="0.3">
      <c r="B1097" s="36">
        <v>6886024.7625682894</v>
      </c>
      <c r="C1097" s="37">
        <v>210.8499315359866</v>
      </c>
    </row>
    <row r="1098" spans="2:3" x14ac:dyDescent="0.3">
      <c r="B1098" s="36">
        <v>5595014.2224940723</v>
      </c>
      <c r="C1098" s="37">
        <v>153.51604878791514</v>
      </c>
    </row>
    <row r="1099" spans="2:3" x14ac:dyDescent="0.3">
      <c r="B1099" s="36">
        <v>6558317.7089554584</v>
      </c>
      <c r="C1099" s="37">
        <v>189.43708954146177</v>
      </c>
    </row>
    <row r="1100" spans="2:3" x14ac:dyDescent="0.3">
      <c r="B1100" s="36">
        <v>2548531.5283850594</v>
      </c>
      <c r="C1100" s="37">
        <v>87.05718070819843</v>
      </c>
    </row>
    <row r="1101" spans="2:3" x14ac:dyDescent="0.3">
      <c r="B1101" s="36">
        <v>3724379.6026418116</v>
      </c>
      <c r="C1101" s="37">
        <v>102.04681716525556</v>
      </c>
    </row>
    <row r="1102" spans="2:3" x14ac:dyDescent="0.3">
      <c r="B1102" s="36">
        <v>7264612.3191860747</v>
      </c>
      <c r="C1102" s="37">
        <v>223.51290887973394</v>
      </c>
    </row>
    <row r="1103" spans="2:3" x14ac:dyDescent="0.3">
      <c r="B1103" s="36">
        <v>5019750.2202792047</v>
      </c>
      <c r="C1103" s="37">
        <v>130.01896412172707</v>
      </c>
    </row>
    <row r="1104" spans="2:3" x14ac:dyDescent="0.3">
      <c r="B1104" s="36">
        <v>3746744.2818821627</v>
      </c>
      <c r="C1104" s="37">
        <v>107.82160149465416</v>
      </c>
    </row>
    <row r="1105" spans="2:3" x14ac:dyDescent="0.3">
      <c r="B1105" s="36">
        <v>5304058.8247668948</v>
      </c>
      <c r="C1105" s="37">
        <v>164.73283936076788</v>
      </c>
    </row>
    <row r="1106" spans="2:3" x14ac:dyDescent="0.3">
      <c r="B1106" s="36">
        <v>3976372.3362146001</v>
      </c>
      <c r="C1106" s="37">
        <v>116.91763302567941</v>
      </c>
    </row>
    <row r="1107" spans="2:3" x14ac:dyDescent="0.3">
      <c r="B1107" s="36">
        <v>2446514.6953267376</v>
      </c>
      <c r="C1107" s="37">
        <v>68.259139282776985</v>
      </c>
    </row>
    <row r="1108" spans="2:3" x14ac:dyDescent="0.3">
      <c r="B1108" s="36">
        <v>2079487.9412810698</v>
      </c>
      <c r="C1108" s="37">
        <v>73.446049896904029</v>
      </c>
    </row>
    <row r="1109" spans="2:3" x14ac:dyDescent="0.3">
      <c r="B1109" s="36">
        <v>5347873.2843964016</v>
      </c>
      <c r="C1109" s="37">
        <v>144.18878005304089</v>
      </c>
    </row>
    <row r="1110" spans="2:3" x14ac:dyDescent="0.3">
      <c r="B1110" s="36">
        <v>4274426.1577685094</v>
      </c>
      <c r="C1110" s="37">
        <v>117.86976943142994</v>
      </c>
    </row>
    <row r="1111" spans="2:3" x14ac:dyDescent="0.3">
      <c r="B1111" s="36">
        <v>8017529.6417906629</v>
      </c>
      <c r="C1111" s="37">
        <v>237.8276768519745</v>
      </c>
    </row>
    <row r="1112" spans="2:3" x14ac:dyDescent="0.3">
      <c r="B1112" s="36">
        <v>3899992.8972391547</v>
      </c>
      <c r="C1112" s="37">
        <v>107.88258051662326</v>
      </c>
    </row>
    <row r="1113" spans="2:3" x14ac:dyDescent="0.3">
      <c r="B1113" s="36">
        <v>3763817.7146500102</v>
      </c>
      <c r="C1113" s="37">
        <v>107.43825230586904</v>
      </c>
    </row>
    <row r="1114" spans="2:3" x14ac:dyDescent="0.3">
      <c r="B1114" s="36">
        <v>5665897.2999818129</v>
      </c>
      <c r="C1114" s="37">
        <v>164.97054648218489</v>
      </c>
    </row>
    <row r="1115" spans="2:3" x14ac:dyDescent="0.3">
      <c r="B1115" s="36">
        <v>7572177.5890922993</v>
      </c>
      <c r="C1115" s="37">
        <v>221.71110212138748</v>
      </c>
    </row>
    <row r="1116" spans="2:3" x14ac:dyDescent="0.3">
      <c r="B1116" s="36">
        <v>4297835.2048913976</v>
      </c>
      <c r="C1116" s="37">
        <v>115.45839053178396</v>
      </c>
    </row>
    <row r="1117" spans="2:3" x14ac:dyDescent="0.3">
      <c r="B1117" s="36">
        <v>4727189.0210280167</v>
      </c>
      <c r="C1117" s="37">
        <v>137.41095979961176</v>
      </c>
    </row>
    <row r="1118" spans="2:3" x14ac:dyDescent="0.3">
      <c r="B1118" s="36">
        <v>5453455.8121866435</v>
      </c>
      <c r="C1118" s="37">
        <v>160.12018655751433</v>
      </c>
    </row>
    <row r="1119" spans="2:3" x14ac:dyDescent="0.3">
      <c r="B1119" s="36">
        <v>5980581.1812608587</v>
      </c>
      <c r="C1119" s="37">
        <v>178.77291095062313</v>
      </c>
    </row>
    <row r="1120" spans="2:3" x14ac:dyDescent="0.3">
      <c r="B1120" s="36">
        <v>2734273.6129788328</v>
      </c>
      <c r="C1120" s="37">
        <v>78.704879329235567</v>
      </c>
    </row>
    <row r="1121" spans="2:3" x14ac:dyDescent="0.3">
      <c r="B1121" s="36">
        <v>6450063.3918139916</v>
      </c>
      <c r="C1121" s="37">
        <v>185.11594420086965</v>
      </c>
    </row>
    <row r="1122" spans="2:3" x14ac:dyDescent="0.3">
      <c r="B1122" s="36">
        <v>5580838.3141347906</v>
      </c>
      <c r="C1122" s="37">
        <v>163.2169352121347</v>
      </c>
    </row>
    <row r="1123" spans="2:3" x14ac:dyDescent="0.3">
      <c r="B1123" s="36">
        <v>4190944.0365707441</v>
      </c>
      <c r="C1123" s="37">
        <v>126.08263711050441</v>
      </c>
    </row>
    <row r="1124" spans="2:3" x14ac:dyDescent="0.3">
      <c r="B1124" s="36">
        <v>5473026.2167303916</v>
      </c>
      <c r="C1124" s="37">
        <v>169.08548914870795</v>
      </c>
    </row>
    <row r="1125" spans="2:3" x14ac:dyDescent="0.3">
      <c r="B1125" s="36">
        <v>6821377.8472232502</v>
      </c>
      <c r="C1125" s="37">
        <v>205.40426798602715</v>
      </c>
    </row>
    <row r="1126" spans="2:3" x14ac:dyDescent="0.3">
      <c r="B1126" s="36">
        <v>7226157.396613813</v>
      </c>
      <c r="C1126" s="37">
        <v>209.54600916095816</v>
      </c>
    </row>
    <row r="1127" spans="2:3" x14ac:dyDescent="0.3">
      <c r="B1127" s="36">
        <v>4088301.4652003217</v>
      </c>
      <c r="C1127" s="37">
        <v>108.63937665743801</v>
      </c>
    </row>
    <row r="1128" spans="2:3" x14ac:dyDescent="0.3">
      <c r="B1128" s="36">
        <v>8521886.3637879658</v>
      </c>
      <c r="C1128" s="37">
        <v>235.83981002243033</v>
      </c>
    </row>
    <row r="1129" spans="2:3" x14ac:dyDescent="0.3">
      <c r="B1129" s="36">
        <v>7012583.1733501647</v>
      </c>
      <c r="C1129" s="37">
        <v>194.27205400155083</v>
      </c>
    </row>
    <row r="1130" spans="2:3" x14ac:dyDescent="0.3">
      <c r="B1130" s="36">
        <v>3545670.5505874846</v>
      </c>
      <c r="C1130" s="37">
        <v>114.78885899065763</v>
      </c>
    </row>
    <row r="1131" spans="2:3" x14ac:dyDescent="0.3">
      <c r="B1131" s="36">
        <v>5940798.6083097653</v>
      </c>
      <c r="C1131" s="37">
        <v>173.93879052527134</v>
      </c>
    </row>
    <row r="1132" spans="2:3" x14ac:dyDescent="0.3">
      <c r="B1132" s="36">
        <v>5769293.0993284909</v>
      </c>
      <c r="C1132" s="37">
        <v>154.97156494966998</v>
      </c>
    </row>
    <row r="1133" spans="2:3" x14ac:dyDescent="0.3">
      <c r="B1133" s="36">
        <v>2965635.4336917135</v>
      </c>
      <c r="C1133" s="37">
        <v>86.907208644139629</v>
      </c>
    </row>
    <row r="1134" spans="2:3" x14ac:dyDescent="0.3">
      <c r="B1134" s="36">
        <v>5340904.497991316</v>
      </c>
      <c r="C1134" s="37">
        <v>153.59703094658013</v>
      </c>
    </row>
    <row r="1135" spans="2:3" x14ac:dyDescent="0.3">
      <c r="B1135" s="36">
        <v>5529465.2610907061</v>
      </c>
      <c r="C1135" s="37">
        <v>165.53494154738388</v>
      </c>
    </row>
    <row r="1136" spans="2:3" x14ac:dyDescent="0.3">
      <c r="B1136" s="36">
        <v>3950027.9464953179</v>
      </c>
      <c r="C1136" s="37">
        <v>121.00331542662705</v>
      </c>
    </row>
    <row r="1137" spans="2:3" x14ac:dyDescent="0.3">
      <c r="B1137" s="36">
        <v>4051126.1067620101</v>
      </c>
      <c r="C1137" s="37">
        <v>126.66974478658933</v>
      </c>
    </row>
    <row r="1138" spans="2:3" x14ac:dyDescent="0.3">
      <c r="B1138" s="36">
        <v>5633865.3933579065</v>
      </c>
      <c r="C1138" s="37">
        <v>171.97770357178203</v>
      </c>
    </row>
    <row r="1139" spans="2:3" x14ac:dyDescent="0.3">
      <c r="B1139" s="36">
        <v>6118644.4125260869</v>
      </c>
      <c r="C1139" s="37">
        <v>184.57083035216237</v>
      </c>
    </row>
    <row r="1140" spans="2:3" x14ac:dyDescent="0.3">
      <c r="B1140" s="36">
        <v>8320341.488946639</v>
      </c>
      <c r="C1140" s="37">
        <v>249.9916912973485</v>
      </c>
    </row>
    <row r="1141" spans="2:3" x14ac:dyDescent="0.3">
      <c r="B1141" s="36">
        <v>3345854.8816304035</v>
      </c>
      <c r="C1141" s="37">
        <v>89.05013267952414</v>
      </c>
    </row>
    <row r="1142" spans="2:3" x14ac:dyDescent="0.3">
      <c r="B1142" s="36">
        <v>5115395.5634523667</v>
      </c>
      <c r="C1142" s="37">
        <v>154.1726177333536</v>
      </c>
    </row>
    <row r="1143" spans="2:3" x14ac:dyDescent="0.3">
      <c r="B1143" s="36">
        <v>8995536.3034584783</v>
      </c>
      <c r="C1143" s="37">
        <v>266.19213882508888</v>
      </c>
    </row>
    <row r="1144" spans="2:3" x14ac:dyDescent="0.3">
      <c r="B1144" s="36">
        <v>4637051.3922664402</v>
      </c>
      <c r="C1144" s="37">
        <v>134.34346675124652</v>
      </c>
    </row>
    <row r="1145" spans="2:3" x14ac:dyDescent="0.3">
      <c r="B1145" s="36">
        <v>7972030.6446156958</v>
      </c>
      <c r="C1145" s="37">
        <v>234.50528966369794</v>
      </c>
    </row>
    <row r="1146" spans="2:3" x14ac:dyDescent="0.3">
      <c r="B1146" s="36">
        <v>5237911.1890334059</v>
      </c>
      <c r="C1146" s="37">
        <v>145.33291227639069</v>
      </c>
    </row>
    <row r="1147" spans="2:3" x14ac:dyDescent="0.3">
      <c r="B1147" s="36">
        <v>9684385.7223216593</v>
      </c>
      <c r="C1147" s="37">
        <v>280.49382027803591</v>
      </c>
    </row>
    <row r="1148" spans="2:3" x14ac:dyDescent="0.3">
      <c r="B1148" s="36">
        <v>6481524.0724754464</v>
      </c>
      <c r="C1148" s="37">
        <v>199.73241450040268</v>
      </c>
    </row>
    <row r="1149" spans="2:3" x14ac:dyDescent="0.3">
      <c r="B1149" s="36">
        <v>5809804.3772470523</v>
      </c>
      <c r="C1149" s="37">
        <v>159.98407030433114</v>
      </c>
    </row>
    <row r="1150" spans="2:3" x14ac:dyDescent="0.3">
      <c r="B1150" s="36">
        <v>6551807.4914551619</v>
      </c>
      <c r="C1150" s="37">
        <v>196.89511587790795</v>
      </c>
    </row>
    <row r="1151" spans="2:3" x14ac:dyDescent="0.3">
      <c r="B1151" s="36">
        <v>4645991.1748294821</v>
      </c>
      <c r="C1151" s="37">
        <v>131.77542228290525</v>
      </c>
    </row>
    <row r="1152" spans="2:3" x14ac:dyDescent="0.3">
      <c r="B1152" s="36">
        <v>7097699.9776311694</v>
      </c>
      <c r="C1152" s="37">
        <v>224.72089558787476</v>
      </c>
    </row>
    <row r="1153" spans="2:3" x14ac:dyDescent="0.3">
      <c r="B1153" s="36">
        <v>4467890.2082139486</v>
      </c>
      <c r="C1153" s="37">
        <v>123.91926315627941</v>
      </c>
    </row>
    <row r="1154" spans="2:3" x14ac:dyDescent="0.3">
      <c r="B1154" s="36">
        <v>3669655.1887495201</v>
      </c>
      <c r="C1154" s="37">
        <v>112.52709312781798</v>
      </c>
    </row>
    <row r="1155" spans="2:3" x14ac:dyDescent="0.3">
      <c r="B1155" s="36">
        <v>6358533.459758847</v>
      </c>
      <c r="C1155" s="37">
        <v>193.22720012517073</v>
      </c>
    </row>
    <row r="1156" spans="2:3" x14ac:dyDescent="0.3">
      <c r="B1156" s="36">
        <v>8734787.8158488665</v>
      </c>
      <c r="C1156" s="37">
        <v>255.51347094490978</v>
      </c>
    </row>
    <row r="1157" spans="2:3" x14ac:dyDescent="0.3">
      <c r="B1157" s="36">
        <v>4695736.5185372559</v>
      </c>
      <c r="C1157" s="37">
        <v>125.27183108521061</v>
      </c>
    </row>
    <row r="1158" spans="2:3" x14ac:dyDescent="0.3">
      <c r="B1158" s="36">
        <v>8278266.1994884247</v>
      </c>
      <c r="C1158" s="37">
        <v>250.65870335061723</v>
      </c>
    </row>
    <row r="1159" spans="2:3" x14ac:dyDescent="0.3">
      <c r="B1159" s="36">
        <v>4462170.7555644428</v>
      </c>
      <c r="C1159" s="37">
        <v>132.77949460370016</v>
      </c>
    </row>
    <row r="1160" spans="2:3" x14ac:dyDescent="0.3">
      <c r="B1160" s="36">
        <v>5089777.8475283384</v>
      </c>
      <c r="C1160" s="37">
        <v>149.24720671122159</v>
      </c>
    </row>
    <row r="1161" spans="2:3" x14ac:dyDescent="0.3">
      <c r="B1161" s="36">
        <v>3433081.398842697</v>
      </c>
      <c r="C1161" s="37">
        <v>98.87825129077585</v>
      </c>
    </row>
    <row r="1162" spans="2:3" x14ac:dyDescent="0.3">
      <c r="B1162" s="36">
        <v>3516250.4760400872</v>
      </c>
      <c r="C1162" s="37">
        <v>101.05053874926887</v>
      </c>
    </row>
    <row r="1163" spans="2:3" x14ac:dyDescent="0.3">
      <c r="B1163" s="36">
        <v>4764372.0266820397</v>
      </c>
      <c r="C1163" s="37">
        <v>146.79703703931796</v>
      </c>
    </row>
    <row r="1164" spans="2:3" x14ac:dyDescent="0.3">
      <c r="B1164" s="36">
        <v>3750932.4167142636</v>
      </c>
      <c r="C1164" s="37">
        <v>120.12436224835139</v>
      </c>
    </row>
    <row r="1165" spans="2:3" x14ac:dyDescent="0.3">
      <c r="B1165" s="36">
        <v>4618441.3618245581</v>
      </c>
      <c r="C1165" s="37">
        <v>157.25378022992777</v>
      </c>
    </row>
    <row r="1166" spans="2:3" x14ac:dyDescent="0.3">
      <c r="B1166" s="36">
        <v>3422313.62599489</v>
      </c>
      <c r="C1166" s="37">
        <v>90.855592830769382</v>
      </c>
    </row>
    <row r="1167" spans="2:3" x14ac:dyDescent="0.3">
      <c r="B1167" s="36">
        <v>5686802.9022276197</v>
      </c>
      <c r="C1167" s="37">
        <v>173.28012668153835</v>
      </c>
    </row>
    <row r="1168" spans="2:3" x14ac:dyDescent="0.3">
      <c r="B1168" s="36">
        <v>2942920.9047264634</v>
      </c>
      <c r="C1168" s="37">
        <v>94.727739982238433</v>
      </c>
    </row>
    <row r="1169" spans="2:3" x14ac:dyDescent="0.3">
      <c r="B1169" s="36">
        <v>3062101.0999286324</v>
      </c>
      <c r="C1169" s="37">
        <v>84.27340194895676</v>
      </c>
    </row>
    <row r="1170" spans="2:3" x14ac:dyDescent="0.3">
      <c r="B1170" s="36">
        <v>7012485.2131076204</v>
      </c>
      <c r="C1170" s="37">
        <v>194.06543107200989</v>
      </c>
    </row>
    <row r="1171" spans="2:3" x14ac:dyDescent="0.3">
      <c r="B1171" s="36">
        <v>7569508.8914604466</v>
      </c>
      <c r="C1171" s="37">
        <v>225.53597511527587</v>
      </c>
    </row>
    <row r="1172" spans="2:3" x14ac:dyDescent="0.3">
      <c r="B1172" s="36">
        <v>5081772.3683063043</v>
      </c>
      <c r="C1172" s="37">
        <v>140.5499973209366</v>
      </c>
    </row>
    <row r="1173" spans="2:3" x14ac:dyDescent="0.3">
      <c r="B1173" s="36">
        <v>2985688.1564055989</v>
      </c>
      <c r="C1173" s="37">
        <v>92.092090986837121</v>
      </c>
    </row>
    <row r="1174" spans="2:3" x14ac:dyDescent="0.3">
      <c r="B1174" s="36">
        <v>5078935.5901782084</v>
      </c>
      <c r="C1174" s="37">
        <v>147.56208599940518</v>
      </c>
    </row>
    <row r="1175" spans="2:3" x14ac:dyDescent="0.3">
      <c r="B1175" s="36">
        <v>3847011.129116477</v>
      </c>
      <c r="C1175" s="37">
        <v>116.61475084251529</v>
      </c>
    </row>
    <row r="1176" spans="2:3" x14ac:dyDescent="0.3">
      <c r="B1176" s="36">
        <v>5678789.5524338698</v>
      </c>
      <c r="C1176" s="37">
        <v>177.96785116891883</v>
      </c>
    </row>
    <row r="1177" spans="2:3" x14ac:dyDescent="0.3">
      <c r="B1177" s="36">
        <v>5224933.0647365963</v>
      </c>
      <c r="C1177" s="37">
        <v>150.29089291516684</v>
      </c>
    </row>
    <row r="1178" spans="2:3" x14ac:dyDescent="0.3">
      <c r="B1178" s="36">
        <v>5464115.0452421298</v>
      </c>
      <c r="C1178" s="37">
        <v>163.28740399940386</v>
      </c>
    </row>
    <row r="1179" spans="2:3" x14ac:dyDescent="0.3">
      <c r="B1179" s="36">
        <v>6789466.8228716198</v>
      </c>
      <c r="C1179" s="37">
        <v>186.67333448449162</v>
      </c>
    </row>
    <row r="1180" spans="2:3" x14ac:dyDescent="0.3">
      <c r="B1180" s="36">
        <v>5586962.7411960615</v>
      </c>
      <c r="C1180" s="37">
        <v>170.75643076666816</v>
      </c>
    </row>
    <row r="1181" spans="2:3" x14ac:dyDescent="0.3">
      <c r="B1181" s="36">
        <v>2941553.2673324328</v>
      </c>
      <c r="C1181" s="37">
        <v>84.917284272411877</v>
      </c>
    </row>
    <row r="1182" spans="2:3" x14ac:dyDescent="0.3">
      <c r="B1182" s="36">
        <v>4230966.8711276343</v>
      </c>
      <c r="C1182" s="37">
        <v>133.44529374025956</v>
      </c>
    </row>
    <row r="1183" spans="2:3" x14ac:dyDescent="0.3">
      <c r="B1183" s="36">
        <v>5154238.4968151283</v>
      </c>
      <c r="C1183" s="37">
        <v>142.7623830548078</v>
      </c>
    </row>
    <row r="1184" spans="2:3" x14ac:dyDescent="0.3">
      <c r="B1184" s="36">
        <v>8185719.2027429026</v>
      </c>
      <c r="C1184" s="37">
        <v>221.91617060743772</v>
      </c>
    </row>
    <row r="1185" spans="2:3" x14ac:dyDescent="0.3">
      <c r="B1185" s="36">
        <v>4004339.188992037</v>
      </c>
      <c r="C1185" s="37">
        <v>117.04647049465905</v>
      </c>
    </row>
    <row r="1186" spans="2:3" x14ac:dyDescent="0.3">
      <c r="B1186" s="36">
        <v>6576589.6109894309</v>
      </c>
      <c r="C1186" s="37">
        <v>207.85284607086012</v>
      </c>
    </row>
    <row r="1187" spans="2:3" x14ac:dyDescent="0.3">
      <c r="B1187" s="36">
        <v>5327444.5711059766</v>
      </c>
      <c r="C1187" s="37">
        <v>144.18483387592443</v>
      </c>
    </row>
    <row r="1188" spans="2:3" x14ac:dyDescent="0.3">
      <c r="B1188" s="36">
        <v>6607780.0206882609</v>
      </c>
      <c r="C1188" s="37">
        <v>181.12224034584631</v>
      </c>
    </row>
    <row r="1189" spans="2:3" x14ac:dyDescent="0.3">
      <c r="B1189" s="36">
        <v>5981645.8062239652</v>
      </c>
      <c r="C1189" s="37">
        <v>181.20418523049418</v>
      </c>
    </row>
    <row r="1190" spans="2:3" x14ac:dyDescent="0.3">
      <c r="B1190" s="36">
        <v>6692117.3594452078</v>
      </c>
      <c r="C1190" s="37">
        <v>194.23321978889467</v>
      </c>
    </row>
    <row r="1191" spans="2:3" x14ac:dyDescent="0.3">
      <c r="B1191" s="36">
        <v>3917017.3895562426</v>
      </c>
      <c r="C1191" s="37">
        <v>104.29848354313036</v>
      </c>
    </row>
    <row r="1192" spans="2:3" x14ac:dyDescent="0.3">
      <c r="B1192" s="36">
        <v>3455696.6147411023</v>
      </c>
      <c r="C1192" s="37">
        <v>101.22981057987381</v>
      </c>
    </row>
    <row r="1193" spans="2:3" x14ac:dyDescent="0.3">
      <c r="B1193" s="36">
        <v>4769616.9524289286</v>
      </c>
      <c r="C1193" s="37">
        <v>142.95014788618141</v>
      </c>
    </row>
    <row r="1194" spans="2:3" x14ac:dyDescent="0.3">
      <c r="B1194" s="36">
        <v>5665206.0954041732</v>
      </c>
      <c r="C1194" s="37">
        <v>178.77775039433806</v>
      </c>
    </row>
    <row r="1195" spans="2:3" x14ac:dyDescent="0.3">
      <c r="B1195" s="36">
        <v>4997438.537349605</v>
      </c>
      <c r="C1195" s="37">
        <v>146.37110949359763</v>
      </c>
    </row>
    <row r="1196" spans="2:3" x14ac:dyDescent="0.3">
      <c r="B1196" s="36">
        <v>8373733.560909044</v>
      </c>
      <c r="C1196" s="37">
        <v>247.92029426082283</v>
      </c>
    </row>
    <row r="1197" spans="2:3" x14ac:dyDescent="0.3">
      <c r="B1197" s="36">
        <v>3465511.1407619286</v>
      </c>
      <c r="C1197" s="37">
        <v>89.775932812931345</v>
      </c>
    </row>
    <row r="1198" spans="2:3" x14ac:dyDescent="0.3">
      <c r="B1198" s="36">
        <v>5963212.4264624054</v>
      </c>
      <c r="C1198" s="37">
        <v>181.75582529375185</v>
      </c>
    </row>
    <row r="1199" spans="2:3" x14ac:dyDescent="0.3">
      <c r="B1199" s="36">
        <v>6870338.9804410115</v>
      </c>
      <c r="C1199" s="37">
        <v>190.22688154338806</v>
      </c>
    </row>
    <row r="1200" spans="2:3" x14ac:dyDescent="0.3">
      <c r="B1200" s="36">
        <v>5007976.4050129075</v>
      </c>
      <c r="C1200" s="37">
        <v>154.46721420645886</v>
      </c>
    </row>
    <row r="1201" spans="2:3" x14ac:dyDescent="0.3">
      <c r="B1201" s="36">
        <v>9138829.0158040188</v>
      </c>
      <c r="C1201" s="37">
        <v>266.81407144988327</v>
      </c>
    </row>
    <row r="1202" spans="2:3" x14ac:dyDescent="0.3">
      <c r="B1202" s="36">
        <v>3624641.8334424575</v>
      </c>
      <c r="C1202" s="37">
        <v>98.089580002463251</v>
      </c>
    </row>
    <row r="1203" spans="2:3" x14ac:dyDescent="0.3">
      <c r="B1203" s="36">
        <v>3894748.0956826843</v>
      </c>
      <c r="C1203" s="37">
        <v>114.83349290429223</v>
      </c>
    </row>
    <row r="1204" spans="2:3" x14ac:dyDescent="0.3">
      <c r="B1204" s="36">
        <v>7762870.5600571325</v>
      </c>
      <c r="C1204" s="37">
        <v>216.9891239919753</v>
      </c>
    </row>
    <row r="1205" spans="2:3" x14ac:dyDescent="0.3">
      <c r="B1205" s="36">
        <v>2432571.1592694083</v>
      </c>
      <c r="C1205" s="37">
        <v>71.067641094607552</v>
      </c>
    </row>
    <row r="1206" spans="2:3" x14ac:dyDescent="0.3">
      <c r="B1206" s="36">
        <v>4088507.1273468086</v>
      </c>
      <c r="C1206" s="37">
        <v>129.4992739952452</v>
      </c>
    </row>
    <row r="1207" spans="2:3" x14ac:dyDescent="0.3">
      <c r="B1207" s="36">
        <v>2781466.4415694363</v>
      </c>
      <c r="C1207" s="37">
        <v>78.101332234447966</v>
      </c>
    </row>
    <row r="1208" spans="2:3" x14ac:dyDescent="0.3">
      <c r="B1208" s="36">
        <v>4225838.2474553632</v>
      </c>
      <c r="C1208" s="37">
        <v>128.82679794519839</v>
      </c>
    </row>
    <row r="1209" spans="2:3" x14ac:dyDescent="0.3">
      <c r="B1209" s="36">
        <v>3979646.3658196544</v>
      </c>
      <c r="C1209" s="37">
        <v>136.1811815578364</v>
      </c>
    </row>
    <row r="1210" spans="2:3" x14ac:dyDescent="0.3">
      <c r="B1210" s="36">
        <v>7039479.6318820408</v>
      </c>
      <c r="C1210" s="37">
        <v>204.20452182817596</v>
      </c>
    </row>
    <row r="1211" spans="2:3" x14ac:dyDescent="0.3">
      <c r="B1211" s="36">
        <v>7384985.5721058995</v>
      </c>
      <c r="C1211" s="37">
        <v>210.39205105527947</v>
      </c>
    </row>
    <row r="1212" spans="2:3" x14ac:dyDescent="0.3">
      <c r="B1212" s="36">
        <v>4298656.8219935838</v>
      </c>
      <c r="C1212" s="37">
        <v>137.66947473413296</v>
      </c>
    </row>
    <row r="1213" spans="2:3" x14ac:dyDescent="0.3">
      <c r="B1213" s="36">
        <v>5477810.8664289461</v>
      </c>
      <c r="C1213" s="37">
        <v>145.05183060990316</v>
      </c>
    </row>
    <row r="1214" spans="2:3" x14ac:dyDescent="0.3">
      <c r="B1214" s="36">
        <v>6217887.3810768481</v>
      </c>
      <c r="C1214" s="37">
        <v>187.68774060924736</v>
      </c>
    </row>
    <row r="1215" spans="2:3" x14ac:dyDescent="0.3">
      <c r="B1215" s="36">
        <v>3727169.8914229558</v>
      </c>
      <c r="C1215" s="37">
        <v>117.75987952539745</v>
      </c>
    </row>
    <row r="1216" spans="2:3" x14ac:dyDescent="0.3">
      <c r="B1216" s="36">
        <v>5243605.9517452531</v>
      </c>
      <c r="C1216" s="37">
        <v>151.14658011734218</v>
      </c>
    </row>
    <row r="1217" spans="2:3" x14ac:dyDescent="0.3">
      <c r="B1217" s="36">
        <v>7065903.890440234</v>
      </c>
      <c r="C1217" s="37">
        <v>212.19621059113049</v>
      </c>
    </row>
    <row r="1218" spans="2:3" x14ac:dyDescent="0.3">
      <c r="B1218" s="36">
        <v>4819191.6975638233</v>
      </c>
      <c r="C1218" s="37">
        <v>146.40853899397339</v>
      </c>
    </row>
    <row r="1219" spans="2:3" x14ac:dyDescent="0.3">
      <c r="B1219" s="36">
        <v>2522955.4350513625</v>
      </c>
      <c r="C1219" s="37">
        <v>72.943934403239695</v>
      </c>
    </row>
    <row r="1220" spans="2:3" x14ac:dyDescent="0.3">
      <c r="B1220" s="36">
        <v>3259634.6480828379</v>
      </c>
      <c r="C1220" s="37">
        <v>86.484311699641836</v>
      </c>
    </row>
    <row r="1221" spans="2:3" x14ac:dyDescent="0.3">
      <c r="B1221" s="36">
        <v>5473274.1493648728</v>
      </c>
      <c r="C1221" s="37">
        <v>159.48808493168738</v>
      </c>
    </row>
    <row r="1222" spans="2:3" x14ac:dyDescent="0.3">
      <c r="B1222" s="36">
        <v>5405423.6916652396</v>
      </c>
      <c r="C1222" s="37">
        <v>154.61098474307164</v>
      </c>
    </row>
    <row r="1223" spans="2:3" x14ac:dyDescent="0.3">
      <c r="B1223" s="36">
        <v>4407584.4576502172</v>
      </c>
      <c r="C1223" s="37">
        <v>132.55133607735007</v>
      </c>
    </row>
    <row r="1224" spans="2:3" x14ac:dyDescent="0.3">
      <c r="B1224" s="36">
        <v>6112963.1236950019</v>
      </c>
      <c r="C1224" s="37">
        <v>187.72982068759211</v>
      </c>
    </row>
    <row r="1225" spans="2:3" x14ac:dyDescent="0.3">
      <c r="B1225" s="36">
        <v>3438281.6870560246</v>
      </c>
      <c r="C1225" s="37">
        <v>99.015969466679707</v>
      </c>
    </row>
    <row r="1226" spans="2:3" x14ac:dyDescent="0.3">
      <c r="B1226" s="36">
        <v>5065639.8691296717</v>
      </c>
      <c r="C1226" s="37">
        <v>148.12583465935322</v>
      </c>
    </row>
    <row r="1227" spans="2:3" x14ac:dyDescent="0.3">
      <c r="B1227" s="36">
        <v>4581278.8868809398</v>
      </c>
      <c r="C1227" s="37">
        <v>128.05196038967708</v>
      </c>
    </row>
    <row r="1228" spans="2:3" x14ac:dyDescent="0.3">
      <c r="B1228" s="36">
        <v>3571401.0609207461</v>
      </c>
      <c r="C1228" s="37">
        <v>111.74207813158239</v>
      </c>
    </row>
    <row r="1229" spans="2:3" x14ac:dyDescent="0.3">
      <c r="B1229" s="36">
        <v>5662846.0815718239</v>
      </c>
      <c r="C1229" s="37">
        <v>157.49845287630365</v>
      </c>
    </row>
    <row r="1230" spans="2:3" x14ac:dyDescent="0.3">
      <c r="B1230" s="36">
        <v>3878549.1138985287</v>
      </c>
      <c r="C1230" s="37">
        <v>119.16441195187414</v>
      </c>
    </row>
    <row r="1231" spans="2:3" x14ac:dyDescent="0.3">
      <c r="B1231" s="36">
        <v>2774964.307360237</v>
      </c>
      <c r="C1231" s="37">
        <v>85.440416158320105</v>
      </c>
    </row>
    <row r="1232" spans="2:3" x14ac:dyDescent="0.3">
      <c r="B1232" s="36">
        <v>3744904.2323891418</v>
      </c>
      <c r="C1232" s="37">
        <v>107.082792425406</v>
      </c>
    </row>
    <row r="1233" spans="2:3" x14ac:dyDescent="0.3">
      <c r="B1233" s="36">
        <v>3291626.2683769017</v>
      </c>
      <c r="C1233" s="37">
        <v>99.321572936960109</v>
      </c>
    </row>
    <row r="1234" spans="2:3" x14ac:dyDescent="0.3">
      <c r="B1234" s="36">
        <v>5782488.7851087628</v>
      </c>
      <c r="C1234" s="37">
        <v>175.9850027278622</v>
      </c>
    </row>
    <row r="1235" spans="2:3" x14ac:dyDescent="0.3">
      <c r="B1235" s="36">
        <v>4519736.3758582771</v>
      </c>
      <c r="C1235" s="37">
        <v>132.22428952264264</v>
      </c>
    </row>
    <row r="1236" spans="2:3" x14ac:dyDescent="0.3">
      <c r="B1236" s="36">
        <v>7949843.8866741536</v>
      </c>
      <c r="C1236" s="37">
        <v>223.52078966894666</v>
      </c>
    </row>
    <row r="1237" spans="2:3" x14ac:dyDescent="0.3">
      <c r="B1237" s="36">
        <v>4530273.846888666</v>
      </c>
      <c r="C1237" s="37">
        <v>141.12401117968858</v>
      </c>
    </row>
    <row r="1238" spans="2:3" x14ac:dyDescent="0.3">
      <c r="B1238" s="36">
        <v>4899487.1609478891</v>
      </c>
      <c r="C1238" s="37">
        <v>131.08086009734734</v>
      </c>
    </row>
    <row r="1239" spans="2:3" x14ac:dyDescent="0.3">
      <c r="B1239" s="36">
        <v>6372212.0629871627</v>
      </c>
      <c r="C1239" s="37">
        <v>198.30817172217897</v>
      </c>
    </row>
    <row r="1240" spans="2:3" x14ac:dyDescent="0.3">
      <c r="B1240" s="36">
        <v>5290961.6479910491</v>
      </c>
      <c r="C1240" s="37">
        <v>134.53793952277908</v>
      </c>
    </row>
    <row r="1241" spans="2:3" x14ac:dyDescent="0.3">
      <c r="B1241" s="36">
        <v>6896636.4105888484</v>
      </c>
      <c r="C1241" s="37">
        <v>203.34278359252357</v>
      </c>
    </row>
    <row r="1242" spans="2:3" x14ac:dyDescent="0.3">
      <c r="B1242" s="36">
        <v>7331333.9874568237</v>
      </c>
      <c r="C1242" s="37">
        <v>208.02857617991734</v>
      </c>
    </row>
    <row r="1243" spans="2:3" x14ac:dyDescent="0.3">
      <c r="B1243" s="36">
        <v>7348218.8745504841</v>
      </c>
      <c r="C1243" s="37">
        <v>209.35067745050853</v>
      </c>
    </row>
    <row r="1244" spans="2:3" x14ac:dyDescent="0.3">
      <c r="B1244" s="36">
        <v>1682998.1316290491</v>
      </c>
      <c r="C1244" s="37">
        <v>52.594648302731386</v>
      </c>
    </row>
    <row r="1245" spans="2:3" x14ac:dyDescent="0.3">
      <c r="B1245" s="36">
        <v>3195349.886565736</v>
      </c>
      <c r="C1245" s="37">
        <v>92.168365082035933</v>
      </c>
    </row>
    <row r="1246" spans="2:3" x14ac:dyDescent="0.3">
      <c r="B1246" s="36">
        <v>6155752.1962079862</v>
      </c>
      <c r="C1246" s="37">
        <v>186.61276477852698</v>
      </c>
    </row>
    <row r="1247" spans="2:3" x14ac:dyDescent="0.3">
      <c r="B1247" s="36">
        <v>5750678.6484768493</v>
      </c>
      <c r="C1247" s="37">
        <v>169.5700377798741</v>
      </c>
    </row>
    <row r="1248" spans="2:3" x14ac:dyDescent="0.3">
      <c r="B1248" s="36">
        <v>7474018.3061937876</v>
      </c>
      <c r="C1248" s="37">
        <v>220.32379653222904</v>
      </c>
    </row>
    <row r="1249" spans="2:3" x14ac:dyDescent="0.3">
      <c r="B1249" s="36">
        <v>6066902.1714895545</v>
      </c>
      <c r="C1249" s="37">
        <v>188.1295711792566</v>
      </c>
    </row>
    <row r="1250" spans="2:3" x14ac:dyDescent="0.3">
      <c r="B1250" s="36">
        <v>3069926.5107464995</v>
      </c>
      <c r="C1250" s="37">
        <v>92.128911587506479</v>
      </c>
    </row>
    <row r="1251" spans="2:3" x14ac:dyDescent="0.3">
      <c r="B1251" s="36">
        <v>6310198.5839502681</v>
      </c>
      <c r="C1251" s="37">
        <v>186.17076552106491</v>
      </c>
    </row>
    <row r="1252" spans="2:3" x14ac:dyDescent="0.3">
      <c r="B1252" s="36">
        <v>3841028.2763250624</v>
      </c>
      <c r="C1252" s="37">
        <v>120.25051886481175</v>
      </c>
    </row>
    <row r="1253" spans="2:3" x14ac:dyDescent="0.3">
      <c r="B1253" s="36">
        <v>4421643.2446541134</v>
      </c>
      <c r="C1253" s="37">
        <v>149.00625685554698</v>
      </c>
    </row>
    <row r="1254" spans="2:3" x14ac:dyDescent="0.3">
      <c r="B1254" s="36">
        <v>4211286.0913642636</v>
      </c>
      <c r="C1254" s="37">
        <v>131.27577160249942</v>
      </c>
    </row>
    <row r="1255" spans="2:3" x14ac:dyDescent="0.3">
      <c r="B1255" s="36">
        <v>3483816.8098400533</v>
      </c>
      <c r="C1255" s="37">
        <v>104.46813430350338</v>
      </c>
    </row>
    <row r="1256" spans="2:3" x14ac:dyDescent="0.3">
      <c r="B1256" s="36">
        <v>8465370.0969817061</v>
      </c>
      <c r="C1256" s="37">
        <v>237.17962191367596</v>
      </c>
    </row>
    <row r="1257" spans="2:3" x14ac:dyDescent="0.3">
      <c r="B1257" s="36">
        <v>3029747.0603837571</v>
      </c>
      <c r="C1257" s="37">
        <v>88.192512131607572</v>
      </c>
    </row>
    <row r="1258" spans="2:3" x14ac:dyDescent="0.3">
      <c r="B1258" s="36">
        <v>4432868.5798636731</v>
      </c>
      <c r="C1258" s="37">
        <v>131.99577641812479</v>
      </c>
    </row>
    <row r="1259" spans="2:3" x14ac:dyDescent="0.3">
      <c r="B1259" s="36">
        <v>5676880.2047330821</v>
      </c>
      <c r="C1259" s="37">
        <v>179.89698232540931</v>
      </c>
    </row>
    <row r="1260" spans="2:3" x14ac:dyDescent="0.3">
      <c r="B1260" s="36">
        <v>6577647.3974975087</v>
      </c>
      <c r="C1260" s="37">
        <v>184.35734856421638</v>
      </c>
    </row>
    <row r="1261" spans="2:3" x14ac:dyDescent="0.3">
      <c r="B1261" s="36">
        <v>5207310.4137668787</v>
      </c>
      <c r="C1261" s="37">
        <v>153.25262164681365</v>
      </c>
    </row>
    <row r="1262" spans="2:3" x14ac:dyDescent="0.3">
      <c r="B1262" s="36">
        <v>5642187.121338672</v>
      </c>
      <c r="C1262" s="37">
        <v>144.87918117815587</v>
      </c>
    </row>
    <row r="1263" spans="2:3" x14ac:dyDescent="0.3">
      <c r="B1263" s="36">
        <v>4925568.3289734442</v>
      </c>
      <c r="C1263" s="37">
        <v>148.3262837417835</v>
      </c>
    </row>
    <row r="1264" spans="2:3" x14ac:dyDescent="0.3">
      <c r="B1264" s="36">
        <v>3053775.8380097151</v>
      </c>
      <c r="C1264" s="37">
        <v>99.725133699516491</v>
      </c>
    </row>
    <row r="1265" spans="2:3" x14ac:dyDescent="0.3">
      <c r="B1265" s="36">
        <v>2719449.3198914141</v>
      </c>
      <c r="C1265" s="37">
        <v>84.502036810261515</v>
      </c>
    </row>
    <row r="1266" spans="2:3" x14ac:dyDescent="0.3">
      <c r="B1266" s="36">
        <v>3052077.2633381821</v>
      </c>
      <c r="C1266" s="37">
        <v>93.547717447708692</v>
      </c>
    </row>
    <row r="1267" spans="2:3" x14ac:dyDescent="0.3">
      <c r="B1267" s="36">
        <v>5689684.3085044231</v>
      </c>
      <c r="C1267" s="37">
        <v>170.25205340286462</v>
      </c>
    </row>
    <row r="1268" spans="2:3" x14ac:dyDescent="0.3">
      <c r="B1268" s="36">
        <v>4277102.0593402209</v>
      </c>
      <c r="C1268" s="37">
        <v>130.09827204377268</v>
      </c>
    </row>
    <row r="1269" spans="2:3" x14ac:dyDescent="0.3">
      <c r="B1269" s="36">
        <v>6571210.9492588229</v>
      </c>
      <c r="C1269" s="37">
        <v>186.06438881855769</v>
      </c>
    </row>
    <row r="1270" spans="2:3" x14ac:dyDescent="0.3">
      <c r="B1270" s="36">
        <v>6144057.2324559018</v>
      </c>
      <c r="C1270" s="37">
        <v>175.4748384501828</v>
      </c>
    </row>
    <row r="1271" spans="2:3" x14ac:dyDescent="0.3">
      <c r="B1271" s="36">
        <v>876217.98374039552</v>
      </c>
      <c r="C1271" s="37">
        <v>33.539512927520008</v>
      </c>
    </row>
    <row r="1272" spans="2:3" x14ac:dyDescent="0.3">
      <c r="B1272" s="36">
        <v>6754978.8217393672</v>
      </c>
      <c r="C1272" s="37">
        <v>190.11170284874783</v>
      </c>
    </row>
    <row r="1273" spans="2:3" x14ac:dyDescent="0.3">
      <c r="B1273" s="36">
        <v>4819658.2981791887</v>
      </c>
      <c r="C1273" s="37">
        <v>126.21322796239339</v>
      </c>
    </row>
    <row r="1274" spans="2:3" x14ac:dyDescent="0.3">
      <c r="B1274" s="36">
        <v>4687621.4677699851</v>
      </c>
      <c r="C1274" s="37">
        <v>153.06675672502502</v>
      </c>
    </row>
    <row r="1275" spans="2:3" x14ac:dyDescent="0.3">
      <c r="B1275" s="36">
        <v>4857588.7281096634</v>
      </c>
      <c r="C1275" s="37">
        <v>142.87618062360528</v>
      </c>
    </row>
    <row r="1276" spans="2:3" x14ac:dyDescent="0.3">
      <c r="B1276" s="36">
        <v>5792053.1361849764</v>
      </c>
      <c r="C1276" s="37">
        <v>152.21869986108661</v>
      </c>
    </row>
    <row r="1277" spans="2:3" x14ac:dyDescent="0.3">
      <c r="B1277" s="36">
        <v>3735374.7370181</v>
      </c>
      <c r="C1277" s="37">
        <v>110.37163300481242</v>
      </c>
    </row>
    <row r="1278" spans="2:3" x14ac:dyDescent="0.3">
      <c r="B1278" s="36">
        <v>6544697.2753132805</v>
      </c>
      <c r="C1278" s="37">
        <v>187.46364802033975</v>
      </c>
    </row>
    <row r="1279" spans="2:3" x14ac:dyDescent="0.3">
      <c r="B1279" s="36">
        <v>3924159.7784933681</v>
      </c>
      <c r="C1279" s="37">
        <v>112.19007577093102</v>
      </c>
    </row>
    <row r="1280" spans="2:3" x14ac:dyDescent="0.3">
      <c r="B1280" s="36">
        <v>5168505.8218450528</v>
      </c>
      <c r="C1280" s="37">
        <v>154.03029293085049</v>
      </c>
    </row>
    <row r="1281" spans="2:3" x14ac:dyDescent="0.3">
      <c r="B1281" s="36">
        <v>4149505.8184047625</v>
      </c>
      <c r="C1281" s="37">
        <v>121.28893738556062</v>
      </c>
    </row>
    <row r="1282" spans="2:3" x14ac:dyDescent="0.3">
      <c r="B1282" s="36">
        <v>3880580.9280294548</v>
      </c>
      <c r="C1282" s="37">
        <v>109.58910739255194</v>
      </c>
    </row>
    <row r="1283" spans="2:3" x14ac:dyDescent="0.3">
      <c r="B1283" s="36">
        <v>3945224.1082336823</v>
      </c>
      <c r="C1283" s="37">
        <v>112.23797743967124</v>
      </c>
    </row>
    <row r="1284" spans="2:3" x14ac:dyDescent="0.3">
      <c r="B1284" s="36">
        <v>2187271.395089577</v>
      </c>
      <c r="C1284" s="37">
        <v>75.260330012706191</v>
      </c>
    </row>
    <row r="1285" spans="2:3" x14ac:dyDescent="0.3">
      <c r="B1285" s="36">
        <v>6423854.5241751214</v>
      </c>
      <c r="C1285" s="37">
        <v>183.78147279692394</v>
      </c>
    </row>
    <row r="1286" spans="2:3" x14ac:dyDescent="0.3">
      <c r="B1286" s="36">
        <v>3307189.1897405428</v>
      </c>
      <c r="C1286" s="37">
        <v>92.997569760222859</v>
      </c>
    </row>
    <row r="1287" spans="2:3" x14ac:dyDescent="0.3">
      <c r="B1287" s="36">
        <v>2536702.672006214</v>
      </c>
      <c r="C1287" s="37">
        <v>77.815096081039187</v>
      </c>
    </row>
    <row r="1288" spans="2:3" x14ac:dyDescent="0.3">
      <c r="B1288" s="36">
        <v>4040284.3572095269</v>
      </c>
      <c r="C1288" s="37">
        <v>115.20942085368215</v>
      </c>
    </row>
    <row r="1289" spans="2:3" x14ac:dyDescent="0.3">
      <c r="B1289" s="36">
        <v>8750653.9395028986</v>
      </c>
      <c r="C1289" s="37">
        <v>262.86703679256806</v>
      </c>
    </row>
    <row r="1290" spans="2:3" x14ac:dyDescent="0.3">
      <c r="B1290" s="36">
        <v>5614548.6786151947</v>
      </c>
      <c r="C1290" s="37">
        <v>176.84855911937035</v>
      </c>
    </row>
    <row r="1291" spans="2:3" x14ac:dyDescent="0.3">
      <c r="B1291" s="36">
        <v>7521083.9631916583</v>
      </c>
      <c r="C1291" s="37">
        <v>228.25074812148611</v>
      </c>
    </row>
    <row r="1292" spans="2:3" x14ac:dyDescent="0.3">
      <c r="B1292" s="36">
        <v>4949045.4633054594</v>
      </c>
      <c r="C1292" s="37">
        <v>142.62039265196083</v>
      </c>
    </row>
    <row r="1293" spans="2:3" x14ac:dyDescent="0.3">
      <c r="B1293" s="36">
        <v>7659571.94111</v>
      </c>
      <c r="C1293" s="37">
        <v>234.2120671017405</v>
      </c>
    </row>
    <row r="1294" spans="2:3" x14ac:dyDescent="0.3">
      <c r="B1294" s="36">
        <v>2445504.9524805499</v>
      </c>
      <c r="C1294" s="37">
        <v>70.740175556276526</v>
      </c>
    </row>
    <row r="1295" spans="2:3" x14ac:dyDescent="0.3">
      <c r="B1295" s="36">
        <v>4921736.4389959602</v>
      </c>
      <c r="C1295" s="37">
        <v>145.77661099696004</v>
      </c>
    </row>
    <row r="1296" spans="2:3" x14ac:dyDescent="0.3">
      <c r="B1296" s="36">
        <v>7874700.7235552166</v>
      </c>
      <c r="C1296" s="37">
        <v>223.09915382115682</v>
      </c>
    </row>
    <row r="1297" spans="2:3" x14ac:dyDescent="0.3">
      <c r="B1297" s="36">
        <v>4074380.8348676851</v>
      </c>
      <c r="C1297" s="37">
        <v>140.14345513547926</v>
      </c>
    </row>
    <row r="1298" spans="2:3" x14ac:dyDescent="0.3">
      <c r="B1298" s="36">
        <v>3930047.7868987694</v>
      </c>
      <c r="C1298" s="37">
        <v>116.01239541033979</v>
      </c>
    </row>
    <row r="1299" spans="2:3" x14ac:dyDescent="0.3">
      <c r="B1299" s="36">
        <v>4002366.6418180829</v>
      </c>
      <c r="C1299" s="37">
        <v>112.40000695713584</v>
      </c>
    </row>
    <row r="1300" spans="2:3" x14ac:dyDescent="0.3">
      <c r="B1300" s="36">
        <v>5256740.1560189864</v>
      </c>
      <c r="C1300" s="37">
        <v>148.58338966374478</v>
      </c>
    </row>
    <row r="1301" spans="2:3" x14ac:dyDescent="0.3">
      <c r="B1301" s="36">
        <v>10018308.755412987</v>
      </c>
      <c r="C1301" s="37">
        <v>298.42905748885272</v>
      </c>
    </row>
    <row r="1302" spans="2:3" x14ac:dyDescent="0.3">
      <c r="B1302" s="36">
        <v>4790549.1711024269</v>
      </c>
      <c r="C1302" s="37">
        <v>136.75941903053155</v>
      </c>
    </row>
    <row r="1303" spans="2:3" x14ac:dyDescent="0.3">
      <c r="B1303" s="36">
        <v>6239359.1222215155</v>
      </c>
      <c r="C1303" s="37">
        <v>181.34412522973068</v>
      </c>
    </row>
    <row r="1304" spans="2:3" x14ac:dyDescent="0.3">
      <c r="B1304" s="36">
        <v>5029500.386585773</v>
      </c>
      <c r="C1304" s="37">
        <v>156.63069446019495</v>
      </c>
    </row>
    <row r="1305" spans="2:3" x14ac:dyDescent="0.3">
      <c r="B1305" s="36">
        <v>5525672.4078583512</v>
      </c>
      <c r="C1305" s="37">
        <v>171.83233242581252</v>
      </c>
    </row>
    <row r="1306" spans="2:3" x14ac:dyDescent="0.3">
      <c r="B1306" s="36">
        <v>6138917.2968257433</v>
      </c>
      <c r="C1306" s="37">
        <v>170.86632033375687</v>
      </c>
    </row>
    <row r="1307" spans="2:3" x14ac:dyDescent="0.3">
      <c r="B1307" s="36">
        <v>2807111.0173606561</v>
      </c>
      <c r="C1307" s="37">
        <v>84.93542941583982</v>
      </c>
    </row>
    <row r="1308" spans="2:3" x14ac:dyDescent="0.3">
      <c r="B1308" s="36">
        <v>3544395.7769888407</v>
      </c>
      <c r="C1308" s="37">
        <v>109.14607675469696</v>
      </c>
    </row>
    <row r="1309" spans="2:3" x14ac:dyDescent="0.3">
      <c r="B1309" s="36">
        <v>2087107.6040372918</v>
      </c>
      <c r="C1309" s="37">
        <v>61.462965106292138</v>
      </c>
    </row>
    <row r="1310" spans="2:3" x14ac:dyDescent="0.3">
      <c r="B1310" s="36">
        <v>5651830.1177248536</v>
      </c>
      <c r="C1310" s="37">
        <v>152.5678310961496</v>
      </c>
    </row>
    <row r="1311" spans="2:3" x14ac:dyDescent="0.3">
      <c r="B1311" s="36">
        <v>5383381.6227118913</v>
      </c>
      <c r="C1311" s="37">
        <v>156.49418425646715</v>
      </c>
    </row>
    <row r="1312" spans="2:3" x14ac:dyDescent="0.3">
      <c r="B1312" s="36">
        <v>9006874.3885512836</v>
      </c>
      <c r="C1312" s="37">
        <v>249.77403990267518</v>
      </c>
    </row>
    <row r="1313" spans="2:3" x14ac:dyDescent="0.3">
      <c r="B1313" s="36">
        <v>9853059.5389269032</v>
      </c>
      <c r="C1313" s="37">
        <v>261.39050631046757</v>
      </c>
    </row>
    <row r="1314" spans="2:3" x14ac:dyDescent="0.3">
      <c r="B1314" s="36">
        <v>6672773.8608253626</v>
      </c>
      <c r="C1314" s="37">
        <v>182.74342875451569</v>
      </c>
    </row>
    <row r="1315" spans="2:3" x14ac:dyDescent="0.3">
      <c r="B1315" s="36">
        <v>4174439.9669808261</v>
      </c>
      <c r="C1315" s="37">
        <v>109.23556633641613</v>
      </c>
    </row>
    <row r="1316" spans="2:3" x14ac:dyDescent="0.3">
      <c r="B1316" s="36">
        <v>6467538.6449132729</v>
      </c>
      <c r="C1316" s="37">
        <v>188.59994327459214</v>
      </c>
    </row>
    <row r="1317" spans="2:3" x14ac:dyDescent="0.3">
      <c r="B1317" s="36">
        <v>6040598.1060857112</v>
      </c>
      <c r="C1317" s="37">
        <v>177.23198585592289</v>
      </c>
    </row>
    <row r="1318" spans="2:3" x14ac:dyDescent="0.3">
      <c r="B1318" s="36">
        <v>5220416.313477328</v>
      </c>
      <c r="C1318" s="37">
        <v>155.84216996373237</v>
      </c>
    </row>
    <row r="1319" spans="2:3" x14ac:dyDescent="0.3">
      <c r="B1319" s="36">
        <v>6341261.0733674867</v>
      </c>
      <c r="C1319" s="37">
        <v>175.83152793125507</v>
      </c>
    </row>
    <row r="1320" spans="2:3" x14ac:dyDescent="0.3">
      <c r="B1320" s="36">
        <v>6158941.4460134078</v>
      </c>
      <c r="C1320" s="37">
        <v>185.57126014339983</v>
      </c>
    </row>
    <row r="1321" spans="2:3" x14ac:dyDescent="0.3">
      <c r="B1321" s="36">
        <v>1368631.0031948825</v>
      </c>
      <c r="C1321" s="37">
        <v>41.571617224055458</v>
      </c>
    </row>
    <row r="1322" spans="2:3" x14ac:dyDescent="0.3">
      <c r="B1322" s="36">
        <v>2780409.6124971351</v>
      </c>
      <c r="C1322" s="37">
        <v>76.209654232951436</v>
      </c>
    </row>
    <row r="1323" spans="2:3" x14ac:dyDescent="0.3">
      <c r="B1323" s="36">
        <v>6680536.0397892501</v>
      </c>
      <c r="C1323" s="37">
        <v>230.49449820054289</v>
      </c>
    </row>
    <row r="1324" spans="2:3" x14ac:dyDescent="0.3">
      <c r="B1324" s="36">
        <v>6929040.2386724502</v>
      </c>
      <c r="C1324" s="37">
        <v>208.10986153155164</v>
      </c>
    </row>
    <row r="1325" spans="2:3" x14ac:dyDescent="0.3">
      <c r="B1325" s="36">
        <v>3599540.8082059687</v>
      </c>
      <c r="C1325" s="37">
        <v>96.56466809884833</v>
      </c>
    </row>
    <row r="1326" spans="2:3" x14ac:dyDescent="0.3">
      <c r="B1326" s="36">
        <v>4247035.9122815952</v>
      </c>
      <c r="C1326" s="37">
        <v>133.2582861428069</v>
      </c>
    </row>
    <row r="1327" spans="2:3" x14ac:dyDescent="0.3">
      <c r="B1327" s="36">
        <v>2813066.5170788625</v>
      </c>
      <c r="C1327" s="37">
        <v>83.933165364450488</v>
      </c>
    </row>
    <row r="1328" spans="2:3" x14ac:dyDescent="0.3">
      <c r="B1328" s="36">
        <v>8385464.6008972367</v>
      </c>
      <c r="C1328" s="37">
        <v>259.64009679652077</v>
      </c>
    </row>
    <row r="1329" spans="2:3" x14ac:dyDescent="0.3">
      <c r="B1329" s="36">
        <v>3633295.0371273551</v>
      </c>
      <c r="C1329" s="37">
        <v>105.88172454901201</v>
      </c>
    </row>
    <row r="1330" spans="2:3" x14ac:dyDescent="0.3">
      <c r="B1330" s="36">
        <v>5035168.0372069879</v>
      </c>
      <c r="C1330" s="37">
        <v>139.32137062534252</v>
      </c>
    </row>
    <row r="1331" spans="2:3" x14ac:dyDescent="0.3">
      <c r="B1331" s="36">
        <v>6292689.2595269913</v>
      </c>
      <c r="C1331" s="37">
        <v>179.79885822726169</v>
      </c>
    </row>
    <row r="1332" spans="2:3" x14ac:dyDescent="0.3">
      <c r="B1332" s="36">
        <v>4367113.5217719981</v>
      </c>
      <c r="C1332" s="37">
        <v>130.26877087331786</v>
      </c>
    </row>
    <row r="1333" spans="2:3" x14ac:dyDescent="0.3">
      <c r="B1333" s="36">
        <v>5304823.9144849302</v>
      </c>
      <c r="C1333" s="37">
        <v>160.01333567264112</v>
      </c>
    </row>
    <row r="1334" spans="2:3" x14ac:dyDescent="0.3">
      <c r="B1334" s="36">
        <v>5363736.3457606789</v>
      </c>
      <c r="C1334" s="37">
        <v>158.59478553527217</v>
      </c>
    </row>
    <row r="1335" spans="2:3" x14ac:dyDescent="0.3">
      <c r="B1335" s="36">
        <v>3344201.4901402849</v>
      </c>
      <c r="C1335" s="37">
        <v>99.875391107205843</v>
      </c>
    </row>
    <row r="1336" spans="2:3" x14ac:dyDescent="0.3">
      <c r="B1336" s="36">
        <v>5272391.1552393567</v>
      </c>
      <c r="C1336" s="37">
        <v>143.54190631370074</v>
      </c>
    </row>
    <row r="1337" spans="2:3" x14ac:dyDescent="0.3">
      <c r="B1337" s="36">
        <v>3583514.5894287261</v>
      </c>
      <c r="C1337" s="37">
        <v>112.02803664374891</v>
      </c>
    </row>
    <row r="1338" spans="2:3" x14ac:dyDescent="0.3">
      <c r="B1338" s="36">
        <v>7772817.8739786316</v>
      </c>
      <c r="C1338" s="37">
        <v>231.97645892931257</v>
      </c>
    </row>
    <row r="1339" spans="2:3" x14ac:dyDescent="0.3">
      <c r="B1339" s="36">
        <v>7443951.3178025419</v>
      </c>
      <c r="C1339" s="37">
        <v>198.69060102737458</v>
      </c>
    </row>
    <row r="1340" spans="2:3" x14ac:dyDescent="0.3">
      <c r="B1340" s="36">
        <v>5827415.6012918502</v>
      </c>
      <c r="C1340" s="37">
        <v>175.97138761698031</v>
      </c>
    </row>
    <row r="1341" spans="2:3" x14ac:dyDescent="0.3">
      <c r="B1341" s="36">
        <v>2230924.77933496</v>
      </c>
      <c r="C1341" s="37">
        <v>77.614251379196588</v>
      </c>
    </row>
    <row r="1342" spans="2:3" x14ac:dyDescent="0.3">
      <c r="B1342" s="36">
        <v>4726622.6070539709</v>
      </c>
      <c r="C1342" s="37">
        <v>123.09829616693723</v>
      </c>
    </row>
    <row r="1343" spans="2:3" x14ac:dyDescent="0.3">
      <c r="B1343" s="36">
        <v>2426558.5006142748</v>
      </c>
      <c r="C1343" s="37">
        <v>73.601741081478693</v>
      </c>
    </row>
    <row r="1344" spans="2:3" x14ac:dyDescent="0.3">
      <c r="B1344" s="36">
        <v>4500505.7393584643</v>
      </c>
      <c r="C1344" s="37">
        <v>119.61230281528347</v>
      </c>
    </row>
    <row r="1345" spans="2:3" x14ac:dyDescent="0.3">
      <c r="B1345" s="36">
        <v>3589433.9506764859</v>
      </c>
      <c r="C1345" s="37">
        <v>100.16602344679565</v>
      </c>
    </row>
    <row r="1346" spans="2:3" x14ac:dyDescent="0.3">
      <c r="B1346" s="36">
        <v>7509614.6005377183</v>
      </c>
      <c r="C1346" s="37">
        <v>202.46027974643263</v>
      </c>
    </row>
    <row r="1347" spans="2:3" x14ac:dyDescent="0.3">
      <c r="B1347" s="36">
        <v>3821886.6796380789</v>
      </c>
      <c r="C1347" s="37">
        <v>118.31874243070878</v>
      </c>
    </row>
    <row r="1348" spans="2:3" x14ac:dyDescent="0.3">
      <c r="B1348" s="36">
        <v>4002945.6457807706</v>
      </c>
      <c r="C1348" s="37">
        <v>110.87580239349693</v>
      </c>
    </row>
    <row r="1349" spans="2:3" x14ac:dyDescent="0.3">
      <c r="B1349" s="36">
        <v>4709262.7015346326</v>
      </c>
      <c r="C1349" s="37">
        <v>140.1632603773121</v>
      </c>
    </row>
    <row r="1350" spans="2:3" x14ac:dyDescent="0.3">
      <c r="B1350" s="36">
        <v>4678579.2926562876</v>
      </c>
      <c r="C1350" s="37">
        <v>135.6313778010209</v>
      </c>
    </row>
    <row r="1351" spans="2:3" x14ac:dyDescent="0.3">
      <c r="B1351" s="36">
        <v>6846917.6425242424</v>
      </c>
      <c r="C1351" s="37">
        <v>203.31737363902661</v>
      </c>
    </row>
    <row r="1352" spans="2:3" x14ac:dyDescent="0.3">
      <c r="B1352" s="36">
        <v>4982655.0916597033</v>
      </c>
      <c r="C1352" s="37">
        <v>155.07204842543359</v>
      </c>
    </row>
    <row r="1353" spans="2:3" x14ac:dyDescent="0.3">
      <c r="B1353" s="36">
        <v>5176821.4469367545</v>
      </c>
      <c r="C1353" s="37">
        <v>139.47493705290833</v>
      </c>
    </row>
    <row r="1354" spans="2:3" x14ac:dyDescent="0.3">
      <c r="B1354" s="36">
        <v>4257394.6283542188</v>
      </c>
      <c r="C1354" s="37">
        <v>123.6036288683496</v>
      </c>
    </row>
    <row r="1355" spans="2:3" x14ac:dyDescent="0.3">
      <c r="B1355" s="36">
        <v>4704629.5603638776</v>
      </c>
      <c r="C1355" s="37">
        <v>129.94881163562781</v>
      </c>
    </row>
    <row r="1356" spans="2:3" x14ac:dyDescent="0.3">
      <c r="B1356" s="36">
        <v>4821769.8345684456</v>
      </c>
      <c r="C1356" s="37">
        <v>141.76668117481805</v>
      </c>
    </row>
    <row r="1357" spans="2:3" x14ac:dyDescent="0.3">
      <c r="B1357" s="36">
        <v>4510562.5060123317</v>
      </c>
      <c r="C1357" s="37">
        <v>134.30436224207824</v>
      </c>
    </row>
    <row r="1358" spans="2:3" x14ac:dyDescent="0.3">
      <c r="B1358" s="36">
        <v>5506074.9513660688</v>
      </c>
      <c r="C1358" s="37">
        <v>167.69820091632226</v>
      </c>
    </row>
    <row r="1359" spans="2:3" x14ac:dyDescent="0.3">
      <c r="B1359" s="36">
        <v>6166386.5134438379</v>
      </c>
      <c r="C1359" s="37">
        <v>189.07799653054238</v>
      </c>
    </row>
    <row r="1360" spans="2:3" x14ac:dyDescent="0.3">
      <c r="B1360" s="36">
        <v>5493879.056934352</v>
      </c>
      <c r="C1360" s="37">
        <v>160.88661006218311</v>
      </c>
    </row>
    <row r="1361" spans="2:3" x14ac:dyDescent="0.3">
      <c r="B1361" s="36">
        <v>6680968.4690836761</v>
      </c>
      <c r="C1361" s="37">
        <v>195.66663157573495</v>
      </c>
    </row>
    <row r="1362" spans="2:3" x14ac:dyDescent="0.3">
      <c r="B1362" s="36">
        <v>4076235.3437787048</v>
      </c>
      <c r="C1362" s="37">
        <v>118.75667238977987</v>
      </c>
    </row>
    <row r="1363" spans="2:3" x14ac:dyDescent="0.3">
      <c r="B1363" s="36">
        <v>4358335.4470015252</v>
      </c>
      <c r="C1363" s="37">
        <v>126.9384443250616</v>
      </c>
    </row>
    <row r="1364" spans="2:3" x14ac:dyDescent="0.3">
      <c r="B1364" s="36">
        <v>5647443.4014338255</v>
      </c>
      <c r="C1364" s="37">
        <v>151.07799062532638</v>
      </c>
    </row>
    <row r="1365" spans="2:3" x14ac:dyDescent="0.3">
      <c r="B1365" s="36">
        <v>2992225.5220302474</v>
      </c>
      <c r="C1365" s="37">
        <v>89.03825989040962</v>
      </c>
    </row>
    <row r="1366" spans="2:3" x14ac:dyDescent="0.3">
      <c r="B1366" s="36">
        <v>5724642.4971965542</v>
      </c>
      <c r="C1366" s="37">
        <v>176.23341698486618</v>
      </c>
    </row>
    <row r="1367" spans="2:3" x14ac:dyDescent="0.3">
      <c r="B1367" s="36">
        <v>6324006.9227858065</v>
      </c>
      <c r="C1367" s="37">
        <v>186.73093224504461</v>
      </c>
    </row>
    <row r="1368" spans="2:3" x14ac:dyDescent="0.3">
      <c r="B1368" s="36">
        <v>4436416.8141584974</v>
      </c>
      <c r="C1368" s="37">
        <v>147.41506337688782</v>
      </c>
    </row>
    <row r="1369" spans="2:3" x14ac:dyDescent="0.3">
      <c r="B1369" s="36">
        <v>3659961.4432425867</v>
      </c>
      <c r="C1369" s="37">
        <v>106.04886983838524</v>
      </c>
    </row>
    <row r="1370" spans="2:3" x14ac:dyDescent="0.3">
      <c r="B1370" s="36">
        <v>5590296.1651028311</v>
      </c>
      <c r="C1370" s="37">
        <v>171.92943768794103</v>
      </c>
    </row>
    <row r="1371" spans="2:3" x14ac:dyDescent="0.3">
      <c r="B1371" s="36">
        <v>4517031.5916751921</v>
      </c>
      <c r="C1371" s="37">
        <v>124.05137449530113</v>
      </c>
    </row>
    <row r="1372" spans="2:3" x14ac:dyDescent="0.3">
      <c r="B1372" s="36">
        <v>4934042.9485310456</v>
      </c>
      <c r="C1372" s="37">
        <v>140.53382345828933</v>
      </c>
    </row>
    <row r="1373" spans="2:3" x14ac:dyDescent="0.3">
      <c r="B1373" s="36">
        <v>2861428.1778466976</v>
      </c>
      <c r="C1373" s="37">
        <v>86.329894208164802</v>
      </c>
    </row>
    <row r="1374" spans="2:3" x14ac:dyDescent="0.3">
      <c r="B1374" s="36">
        <v>4687848.8486150736</v>
      </c>
      <c r="C1374" s="37">
        <v>132.70632349504058</v>
      </c>
    </row>
    <row r="1375" spans="2:3" x14ac:dyDescent="0.3">
      <c r="B1375" s="36">
        <v>4449192.2953571966</v>
      </c>
      <c r="C1375" s="37">
        <v>133.010871222535</v>
      </c>
    </row>
    <row r="1376" spans="2:3" x14ac:dyDescent="0.3">
      <c r="B1376" s="36">
        <v>3736783.6249291562</v>
      </c>
      <c r="C1376" s="37">
        <v>125.36401668097353</v>
      </c>
    </row>
    <row r="1377" spans="2:3" x14ac:dyDescent="0.3">
      <c r="B1377" s="36">
        <v>6554238.099785367</v>
      </c>
      <c r="C1377" s="37">
        <v>179.51885655223941</v>
      </c>
    </row>
    <row r="1378" spans="2:3" x14ac:dyDescent="0.3">
      <c r="B1378" s="36">
        <v>5166826.5379131492</v>
      </c>
      <c r="C1378" s="37">
        <v>174.3022062598306</v>
      </c>
    </row>
    <row r="1379" spans="2:3" x14ac:dyDescent="0.3">
      <c r="B1379" s="36">
        <v>7391776.825241561</v>
      </c>
      <c r="C1379" s="37">
        <v>219.94489614275372</v>
      </c>
    </row>
    <row r="1380" spans="2:3" x14ac:dyDescent="0.3">
      <c r="B1380" s="36">
        <v>6930512.1580872079</v>
      </c>
      <c r="C1380" s="37">
        <v>201.31206282387041</v>
      </c>
    </row>
    <row r="1381" spans="2:3" x14ac:dyDescent="0.3">
      <c r="B1381" s="36">
        <v>5297038.5822859099</v>
      </c>
      <c r="C1381" s="37">
        <v>170.9786675398681</v>
      </c>
    </row>
    <row r="1382" spans="2:3" x14ac:dyDescent="0.3">
      <c r="B1382" s="36">
        <v>4470237.5239090975</v>
      </c>
      <c r="C1382" s="37">
        <v>122.9758522936414</v>
      </c>
    </row>
    <row r="1383" spans="2:3" x14ac:dyDescent="0.3">
      <c r="B1383" s="36">
        <v>3871127.9667232283</v>
      </c>
      <c r="C1383" s="37">
        <v>121.42101398559888</v>
      </c>
    </row>
    <row r="1384" spans="2:3" x14ac:dyDescent="0.3">
      <c r="B1384" s="36">
        <v>6754821.972439942</v>
      </c>
      <c r="C1384" s="37">
        <v>212.40977719399962</v>
      </c>
    </row>
    <row r="1385" spans="2:3" x14ac:dyDescent="0.3">
      <c r="B1385" s="36">
        <v>7236452.412641868</v>
      </c>
      <c r="C1385" s="37">
        <v>214.69376615313382</v>
      </c>
    </row>
    <row r="1386" spans="2:3" x14ac:dyDescent="0.3">
      <c r="B1386" s="36">
        <v>4889131.5050977236</v>
      </c>
      <c r="C1386" s="37">
        <v>141.82891895372092</v>
      </c>
    </row>
    <row r="1387" spans="2:3" x14ac:dyDescent="0.3">
      <c r="B1387" s="36">
        <v>6077771.3883229177</v>
      </c>
      <c r="C1387" s="37">
        <v>183.27363455898742</v>
      </c>
    </row>
    <row r="1388" spans="2:3" x14ac:dyDescent="0.3">
      <c r="B1388" s="36">
        <v>2461485.0699431826</v>
      </c>
      <c r="C1388" s="37">
        <v>73.600013367204852</v>
      </c>
    </row>
    <row r="1389" spans="2:3" x14ac:dyDescent="0.3">
      <c r="B1389" s="36">
        <v>6563961.6070441529</v>
      </c>
      <c r="C1389" s="37">
        <v>184.92793094133708</v>
      </c>
    </row>
    <row r="1390" spans="2:3" x14ac:dyDescent="0.3">
      <c r="B1390" s="36">
        <v>6690986.2030036254</v>
      </c>
      <c r="C1390" s="37">
        <v>193.08322814125427</v>
      </c>
    </row>
    <row r="1391" spans="2:3" x14ac:dyDescent="0.3">
      <c r="B1391" s="36">
        <v>5854934.8228922943</v>
      </c>
      <c r="C1391" s="37">
        <v>166.24148055150408</v>
      </c>
    </row>
    <row r="1392" spans="2:3" x14ac:dyDescent="0.3">
      <c r="B1392" s="36">
        <v>6277545.322251901</v>
      </c>
      <c r="C1392" s="37">
        <v>183.59773243213385</v>
      </c>
    </row>
    <row r="1393" spans="2:3" x14ac:dyDescent="0.3">
      <c r="B1393" s="36">
        <v>5903845.1513364073</v>
      </c>
      <c r="C1393" s="37">
        <v>183.06052621321129</v>
      </c>
    </row>
    <row r="1394" spans="2:3" x14ac:dyDescent="0.3">
      <c r="B1394" s="36">
        <v>3900979.212192331</v>
      </c>
      <c r="C1394" s="37">
        <v>107.06260508159322</v>
      </c>
    </row>
    <row r="1395" spans="2:3" x14ac:dyDescent="0.3">
      <c r="B1395" s="36">
        <v>3223229.4519514982</v>
      </c>
      <c r="C1395" s="37">
        <v>84.590234909450587</v>
      </c>
    </row>
    <row r="1396" spans="2:3" x14ac:dyDescent="0.3">
      <c r="B1396" s="36">
        <v>2721605.9813165553</v>
      </c>
      <c r="C1396" s="37">
        <v>83.34621888797642</v>
      </c>
    </row>
    <row r="1397" spans="2:3" x14ac:dyDescent="0.3">
      <c r="B1397" s="36">
        <v>4494006.1358656175</v>
      </c>
      <c r="C1397" s="37">
        <v>134.36625536628208</v>
      </c>
    </row>
    <row r="1398" spans="2:3" x14ac:dyDescent="0.3">
      <c r="B1398" s="36">
        <v>2996978.1407271763</v>
      </c>
      <c r="C1398" s="37">
        <v>97.914096243205151</v>
      </c>
    </row>
    <row r="1399" spans="2:3" x14ac:dyDescent="0.3">
      <c r="B1399" s="36">
        <v>5590354.3374065328</v>
      </c>
      <c r="C1399" s="37">
        <v>161.06304242370797</v>
      </c>
    </row>
    <row r="1400" spans="2:3" x14ac:dyDescent="0.3">
      <c r="B1400" s="36">
        <v>5485418.378439296</v>
      </c>
      <c r="C1400" s="37">
        <v>152.67400714912185</v>
      </c>
    </row>
    <row r="1401" spans="2:3" x14ac:dyDescent="0.3">
      <c r="B1401" s="36">
        <v>5692172.6073743375</v>
      </c>
      <c r="C1401" s="37">
        <v>173.86073472825967</v>
      </c>
    </row>
    <row r="1402" spans="2:3" x14ac:dyDescent="0.3">
      <c r="B1402" s="36">
        <v>3235888.4404260013</v>
      </c>
      <c r="C1402" s="37">
        <v>92.877792398072827</v>
      </c>
    </row>
    <row r="1403" spans="2:3" x14ac:dyDescent="0.3">
      <c r="B1403" s="36">
        <v>4297825.8825367251</v>
      </c>
      <c r="C1403" s="37">
        <v>122.45289804870504</v>
      </c>
    </row>
    <row r="1404" spans="2:3" x14ac:dyDescent="0.3">
      <c r="B1404" s="36">
        <v>4362730.616669409</v>
      </c>
      <c r="C1404" s="37">
        <v>131.57694098033349</v>
      </c>
    </row>
    <row r="1405" spans="2:3" x14ac:dyDescent="0.3">
      <c r="B1405" s="36">
        <v>4946840.2991787996</v>
      </c>
      <c r="C1405" s="37">
        <v>153.08144425567639</v>
      </c>
    </row>
    <row r="1406" spans="2:3" x14ac:dyDescent="0.3">
      <c r="B1406" s="36">
        <v>5467133.8569685165</v>
      </c>
      <c r="C1406" s="37">
        <v>163.96945959027494</v>
      </c>
    </row>
    <row r="1407" spans="2:3" x14ac:dyDescent="0.3">
      <c r="B1407" s="36">
        <v>7091060.9988345951</v>
      </c>
      <c r="C1407" s="37">
        <v>205.81625474363699</v>
      </c>
    </row>
    <row r="1408" spans="2:3" x14ac:dyDescent="0.3">
      <c r="B1408" s="36">
        <v>3130840.7912040646</v>
      </c>
      <c r="C1408" s="37">
        <v>87.616438815519373</v>
      </c>
    </row>
    <row r="1409" spans="2:3" x14ac:dyDescent="0.3">
      <c r="B1409" s="36">
        <v>5113497.4043987151</v>
      </c>
      <c r="C1409" s="37">
        <v>136.44813492895523</v>
      </c>
    </row>
    <row r="1410" spans="2:3" x14ac:dyDescent="0.3">
      <c r="B1410" s="36">
        <v>3225842.367683541</v>
      </c>
      <c r="C1410" s="37">
        <v>96.798736680690197</v>
      </c>
    </row>
    <row r="1411" spans="2:3" x14ac:dyDescent="0.3">
      <c r="B1411" s="36">
        <v>6239889.9233995322</v>
      </c>
      <c r="C1411" s="37">
        <v>170.48134594535156</v>
      </c>
    </row>
    <row r="1412" spans="2:3" x14ac:dyDescent="0.3">
      <c r="B1412" s="36">
        <v>4255722.5644907886</v>
      </c>
      <c r="C1412" s="37">
        <v>127.00514569407363</v>
      </c>
    </row>
    <row r="1413" spans="2:3" x14ac:dyDescent="0.3">
      <c r="B1413" s="36">
        <v>6277571.0640387889</v>
      </c>
      <c r="C1413" s="37">
        <v>187.29790308257341</v>
      </c>
    </row>
    <row r="1414" spans="2:3" x14ac:dyDescent="0.3">
      <c r="B1414" s="36">
        <v>6315944.9721333627</v>
      </c>
      <c r="C1414" s="37">
        <v>201.00778337059597</v>
      </c>
    </row>
    <row r="1415" spans="2:3" x14ac:dyDescent="0.3">
      <c r="B1415" s="36">
        <v>7766102.2371745985</v>
      </c>
      <c r="C1415" s="37">
        <v>234.73455299800688</v>
      </c>
    </row>
    <row r="1416" spans="2:3" x14ac:dyDescent="0.3">
      <c r="B1416" s="36">
        <v>4840864.816956304</v>
      </c>
      <c r="C1416" s="37">
        <v>148.16053788528984</v>
      </c>
    </row>
    <row r="1417" spans="2:3" x14ac:dyDescent="0.3">
      <c r="B1417" s="36">
        <v>4339303.1440256694</v>
      </c>
      <c r="C1417" s="37">
        <v>124.24250950537942</v>
      </c>
    </row>
    <row r="1418" spans="2:3" x14ac:dyDescent="0.3">
      <c r="B1418" s="36">
        <v>6967159.5995305339</v>
      </c>
      <c r="C1418" s="37">
        <v>204.18004674188708</v>
      </c>
    </row>
    <row r="1419" spans="2:3" x14ac:dyDescent="0.3">
      <c r="B1419" s="36">
        <v>6384617.5112875383</v>
      </c>
      <c r="C1419" s="37">
        <v>178.82503067220827</v>
      </c>
    </row>
    <row r="1420" spans="2:3" x14ac:dyDescent="0.3">
      <c r="B1420" s="36">
        <v>3812168.3178652627</v>
      </c>
      <c r="C1420" s="37">
        <v>105.041309278555</v>
      </c>
    </row>
    <row r="1421" spans="2:3" x14ac:dyDescent="0.3">
      <c r="B1421" s="36">
        <v>3417168.1522679469</v>
      </c>
      <c r="C1421" s="37">
        <v>78.597703984597516</v>
      </c>
    </row>
    <row r="1422" spans="2:3" x14ac:dyDescent="0.3">
      <c r="B1422" s="36">
        <v>5112919.2395836171</v>
      </c>
      <c r="C1422" s="37">
        <v>139.9454287455103</v>
      </c>
    </row>
    <row r="1423" spans="2:3" x14ac:dyDescent="0.3">
      <c r="B1423" s="36">
        <v>7176552.1191908009</v>
      </c>
      <c r="C1423" s="37">
        <v>211.92236254071796</v>
      </c>
    </row>
    <row r="1424" spans="2:3" x14ac:dyDescent="0.3">
      <c r="B1424" s="36">
        <v>4940244.0388712315</v>
      </c>
      <c r="C1424" s="37">
        <v>146.83125880876474</v>
      </c>
    </row>
    <row r="1425" spans="2:3" x14ac:dyDescent="0.3">
      <c r="B1425" s="36">
        <v>6485718.9391883481</v>
      </c>
      <c r="C1425" s="37">
        <v>185.18333888894941</v>
      </c>
    </row>
    <row r="1426" spans="2:3" x14ac:dyDescent="0.3">
      <c r="B1426" s="36">
        <v>3661946.4089993048</v>
      </c>
      <c r="C1426" s="37">
        <v>109.35360885072764</v>
      </c>
    </row>
    <row r="1427" spans="2:3" x14ac:dyDescent="0.3">
      <c r="B1427" s="36">
        <v>2779558.3119613808</v>
      </c>
      <c r="C1427" s="37">
        <v>76.240445665663543</v>
      </c>
    </row>
    <row r="1428" spans="2:3" x14ac:dyDescent="0.3">
      <c r="B1428" s="36">
        <v>5627466.4404734038</v>
      </c>
      <c r="C1428" s="37">
        <v>149.61095149656742</v>
      </c>
    </row>
    <row r="1429" spans="2:3" x14ac:dyDescent="0.3">
      <c r="B1429" s="36">
        <v>4075042.9175334414</v>
      </c>
      <c r="C1429" s="37">
        <v>120.4356388530162</v>
      </c>
    </row>
    <row r="1430" spans="2:3" x14ac:dyDescent="0.3">
      <c r="B1430" s="36">
        <v>5311984.6693011746</v>
      </c>
      <c r="C1430" s="37">
        <v>161.21791805266187</v>
      </c>
    </row>
    <row r="1431" spans="2:3" x14ac:dyDescent="0.3">
      <c r="B1431" s="36">
        <v>5346223.2625084836</v>
      </c>
      <c r="C1431" s="37">
        <v>154.01112291245661</v>
      </c>
    </row>
    <row r="1432" spans="2:3" x14ac:dyDescent="0.3">
      <c r="B1432" s="36">
        <v>5201035.7573148282</v>
      </c>
      <c r="C1432" s="37">
        <v>148.76806106275123</v>
      </c>
    </row>
    <row r="1433" spans="2:3" x14ac:dyDescent="0.3">
      <c r="B1433" s="36">
        <v>4574372.6191239366</v>
      </c>
      <c r="C1433" s="37">
        <v>130.16039267878415</v>
      </c>
    </row>
    <row r="1434" spans="2:3" x14ac:dyDescent="0.3">
      <c r="B1434" s="36">
        <v>4310493.1280233273</v>
      </c>
      <c r="C1434" s="37">
        <v>126.25374611521053</v>
      </c>
    </row>
    <row r="1435" spans="2:3" x14ac:dyDescent="0.3">
      <c r="B1435" s="36">
        <v>6111920.5376634179</v>
      </c>
      <c r="C1435" s="37">
        <v>166.658205872054</v>
      </c>
    </row>
    <row r="1436" spans="2:3" x14ac:dyDescent="0.3">
      <c r="B1436" s="36">
        <v>4355705.9868962467</v>
      </c>
      <c r="C1436" s="37">
        <v>134.83275716567707</v>
      </c>
    </row>
    <row r="1437" spans="2:3" x14ac:dyDescent="0.3">
      <c r="B1437" s="36">
        <v>8129000.365804364</v>
      </c>
      <c r="C1437" s="37">
        <v>238.54743410915196</v>
      </c>
    </row>
    <row r="1438" spans="2:3" x14ac:dyDescent="0.3">
      <c r="B1438" s="36">
        <v>7007058.3157460932</v>
      </c>
      <c r="C1438" s="37">
        <v>202.80123322932039</v>
      </c>
    </row>
    <row r="1439" spans="2:3" x14ac:dyDescent="0.3">
      <c r="B1439" s="36">
        <v>2752476.0176173309</v>
      </c>
      <c r="C1439" s="37">
        <v>85.649929711380167</v>
      </c>
    </row>
    <row r="1440" spans="2:3" x14ac:dyDescent="0.3">
      <c r="B1440" s="36">
        <v>3889422.5082295425</v>
      </c>
      <c r="C1440" s="37">
        <v>116.99937932372356</v>
      </c>
    </row>
    <row r="1441" spans="2:3" x14ac:dyDescent="0.3">
      <c r="B1441" s="36">
        <v>3791796.5104268957</v>
      </c>
      <c r="C1441" s="37">
        <v>99.812190452951</v>
      </c>
    </row>
    <row r="1442" spans="2:3" x14ac:dyDescent="0.3">
      <c r="B1442" s="36">
        <v>3162392.6680699391</v>
      </c>
      <c r="C1442" s="37">
        <v>92.45415573839081</v>
      </c>
    </row>
    <row r="1443" spans="2:3" x14ac:dyDescent="0.3">
      <c r="B1443" s="36">
        <v>7323877.7376055792</v>
      </c>
      <c r="C1443" s="37">
        <v>219.54617473542737</v>
      </c>
    </row>
    <row r="1444" spans="2:3" x14ac:dyDescent="0.3">
      <c r="B1444" s="36">
        <v>7086779.89109312</v>
      </c>
      <c r="C1444" s="37">
        <v>198.99096267546642</v>
      </c>
    </row>
    <row r="1445" spans="2:3" x14ac:dyDescent="0.3">
      <c r="B1445" s="36">
        <v>5637141.4405820174</v>
      </c>
      <c r="C1445" s="37">
        <v>154.2510879168459</v>
      </c>
    </row>
    <row r="1446" spans="2:3" x14ac:dyDescent="0.3">
      <c r="B1446" s="36">
        <v>4904716.9956944911</v>
      </c>
      <c r="C1446" s="37">
        <v>153.1008888876942</v>
      </c>
    </row>
    <row r="1447" spans="2:3" x14ac:dyDescent="0.3">
      <c r="B1447" s="36">
        <v>5200230.1772134639</v>
      </c>
      <c r="C1447" s="37">
        <v>147.39474570476287</v>
      </c>
    </row>
    <row r="1448" spans="2:3" x14ac:dyDescent="0.3">
      <c r="B1448" s="36">
        <v>8336658.9098172169</v>
      </c>
      <c r="C1448" s="37">
        <v>230.89501025230868</v>
      </c>
    </row>
    <row r="1449" spans="2:3" x14ac:dyDescent="0.3">
      <c r="B1449" s="36">
        <v>4279527.0168548599</v>
      </c>
      <c r="C1449" s="37">
        <v>142.42868316002006</v>
      </c>
    </row>
    <row r="1450" spans="2:3" x14ac:dyDescent="0.3">
      <c r="B1450" s="36">
        <v>4892466.4482243164</v>
      </c>
      <c r="C1450" s="37">
        <v>152.30574595473641</v>
      </c>
    </row>
    <row r="1451" spans="2:3" x14ac:dyDescent="0.3">
      <c r="B1451" s="36">
        <v>6680321.8802493121</v>
      </c>
      <c r="C1451" s="37">
        <v>214.31699940513801</v>
      </c>
    </row>
    <row r="1452" spans="2:3" x14ac:dyDescent="0.3">
      <c r="B1452" s="36">
        <v>6640952.0549892699</v>
      </c>
      <c r="C1452" s="37">
        <v>189.90546871670008</v>
      </c>
    </row>
    <row r="1453" spans="2:3" x14ac:dyDescent="0.3">
      <c r="B1453" s="36">
        <v>7936126.6883697156</v>
      </c>
      <c r="C1453" s="37">
        <v>230.94748807206335</v>
      </c>
    </row>
    <row r="1454" spans="2:3" x14ac:dyDescent="0.3">
      <c r="B1454" s="36">
        <v>5809953.4535816722</v>
      </c>
      <c r="C1454" s="37">
        <v>174.70966080299399</v>
      </c>
    </row>
    <row r="1455" spans="2:3" x14ac:dyDescent="0.3">
      <c r="B1455" s="36">
        <v>6731921.8723017285</v>
      </c>
      <c r="C1455" s="37">
        <v>192.45279340964919</v>
      </c>
    </row>
    <row r="1456" spans="2:3" x14ac:dyDescent="0.3">
      <c r="B1456" s="36">
        <v>7511013.7885835376</v>
      </c>
      <c r="C1456" s="37">
        <v>212.59563919288792</v>
      </c>
    </row>
    <row r="1457" spans="2:3" x14ac:dyDescent="0.3">
      <c r="B1457" s="36">
        <v>4339042.8333723405</v>
      </c>
      <c r="C1457" s="37">
        <v>128.17544948365679</v>
      </c>
    </row>
    <row r="1458" spans="2:3" x14ac:dyDescent="0.3">
      <c r="B1458" s="36">
        <v>5502948.3725749077</v>
      </c>
      <c r="C1458" s="37">
        <v>170.4115906174579</v>
      </c>
    </row>
    <row r="1459" spans="2:3" x14ac:dyDescent="0.3">
      <c r="B1459" s="36">
        <v>6094185.9458664646</v>
      </c>
      <c r="C1459" s="37">
        <v>175.13534542442545</v>
      </c>
    </row>
    <row r="1460" spans="2:3" x14ac:dyDescent="0.3">
      <c r="B1460" s="36">
        <v>5194505.0221597804</v>
      </c>
      <c r="C1460" s="37">
        <v>151.06226960483212</v>
      </c>
    </row>
    <row r="1461" spans="2:3" x14ac:dyDescent="0.3">
      <c r="B1461" s="36">
        <v>7749718.6618995517</v>
      </c>
      <c r="C1461" s="37">
        <v>229.51506670022479</v>
      </c>
    </row>
    <row r="1462" spans="2:3" x14ac:dyDescent="0.3">
      <c r="B1462" s="36">
        <v>4561373.1200487353</v>
      </c>
      <c r="C1462" s="37">
        <v>132.73158578566429</v>
      </c>
    </row>
    <row r="1463" spans="2:3" x14ac:dyDescent="0.3">
      <c r="B1463" s="36">
        <v>3644056.8774959068</v>
      </c>
      <c r="C1463" s="37">
        <v>115.55055515491632</v>
      </c>
    </row>
    <row r="1464" spans="2:3" x14ac:dyDescent="0.3">
      <c r="B1464" s="36">
        <v>5975826.0453794878</v>
      </c>
      <c r="C1464" s="37">
        <v>170.83330959298797</v>
      </c>
    </row>
    <row r="1465" spans="2:3" x14ac:dyDescent="0.3">
      <c r="B1465" s="36">
        <v>5120148.882609861</v>
      </c>
      <c r="C1465" s="37">
        <v>142.33069126036594</v>
      </c>
    </row>
    <row r="1466" spans="2:3" x14ac:dyDescent="0.3">
      <c r="B1466" s="36">
        <v>3376801.5726543413</v>
      </c>
      <c r="C1466" s="37">
        <v>101.44187850407934</v>
      </c>
    </row>
    <row r="1467" spans="2:3" x14ac:dyDescent="0.3">
      <c r="B1467" s="36">
        <v>5141375.4598335698</v>
      </c>
      <c r="C1467" s="37">
        <v>140.02209547100819</v>
      </c>
    </row>
    <row r="1468" spans="2:3" x14ac:dyDescent="0.3">
      <c r="B1468" s="36">
        <v>4115489.4526572311</v>
      </c>
      <c r="C1468" s="37">
        <v>125.32908802712006</v>
      </c>
    </row>
    <row r="1469" spans="2:3" x14ac:dyDescent="0.3">
      <c r="B1469" s="36">
        <v>5506336.6330203358</v>
      </c>
      <c r="C1469" s="37">
        <v>157.57229045228823</v>
      </c>
    </row>
    <row r="1470" spans="2:3" x14ac:dyDescent="0.3">
      <c r="B1470" s="36">
        <v>4061993.0512120044</v>
      </c>
      <c r="C1470" s="37">
        <v>115.3307664666402</v>
      </c>
    </row>
    <row r="1471" spans="2:3" x14ac:dyDescent="0.3">
      <c r="B1471" s="36">
        <v>6675547.8121927856</v>
      </c>
      <c r="C1471" s="37">
        <v>203.0021567046125</v>
      </c>
    </row>
    <row r="1472" spans="2:3" x14ac:dyDescent="0.3">
      <c r="B1472" s="36">
        <v>6375954.004118287</v>
      </c>
      <c r="C1472" s="37">
        <v>200.6971674582218</v>
      </c>
    </row>
    <row r="1473" spans="2:3" x14ac:dyDescent="0.3">
      <c r="B1473" s="36">
        <v>4798098.4266374353</v>
      </c>
      <c r="C1473" s="37">
        <v>131.91460758538284</v>
      </c>
    </row>
    <row r="1474" spans="2:3" x14ac:dyDescent="0.3">
      <c r="B1474" s="36">
        <v>4894413.2243043836</v>
      </c>
      <c r="C1474" s="37">
        <v>149.76581606794753</v>
      </c>
    </row>
    <row r="1475" spans="2:3" x14ac:dyDescent="0.3">
      <c r="B1475" s="36">
        <v>5120130.2131432556</v>
      </c>
      <c r="C1475" s="37">
        <v>156.87368222927003</v>
      </c>
    </row>
    <row r="1476" spans="2:3" x14ac:dyDescent="0.3">
      <c r="B1476" s="36">
        <v>3538286.054060204</v>
      </c>
      <c r="C1476" s="37">
        <v>112.84758387884429</v>
      </c>
    </row>
    <row r="1477" spans="2:3" x14ac:dyDescent="0.3">
      <c r="B1477" s="36">
        <v>8472030.7338446751</v>
      </c>
      <c r="C1477" s="37">
        <v>242.55428911224334</v>
      </c>
    </row>
    <row r="1478" spans="2:3" x14ac:dyDescent="0.3">
      <c r="B1478" s="36">
        <v>5311903.6545326831</v>
      </c>
      <c r="C1478" s="37">
        <v>155.0320023026029</v>
      </c>
    </row>
    <row r="1479" spans="2:3" x14ac:dyDescent="0.3">
      <c r="B1479" s="36">
        <v>2203447.6153964051</v>
      </c>
      <c r="C1479" s="37">
        <v>67.92134583396367</v>
      </c>
    </row>
    <row r="1480" spans="2:3" x14ac:dyDescent="0.3">
      <c r="B1480" s="36">
        <v>4632456.3544441806</v>
      </c>
      <c r="C1480" s="37">
        <v>138.30505636388037</v>
      </c>
    </row>
    <row r="1481" spans="2:3" x14ac:dyDescent="0.3">
      <c r="B1481" s="36">
        <v>5641539.8429935444</v>
      </c>
      <c r="C1481" s="37">
        <v>166.87147959606509</v>
      </c>
    </row>
    <row r="1482" spans="2:3" x14ac:dyDescent="0.3">
      <c r="B1482" s="36">
        <v>5348638.1485674595</v>
      </c>
      <c r="C1482" s="37">
        <v>152.63339687125935</v>
      </c>
    </row>
    <row r="1483" spans="2:3" x14ac:dyDescent="0.3">
      <c r="B1483" s="36">
        <v>2583323.4878989332</v>
      </c>
      <c r="C1483" s="37">
        <v>88.419000535275657</v>
      </c>
    </row>
    <row r="1484" spans="2:3" x14ac:dyDescent="0.3">
      <c r="B1484" s="36">
        <v>7215792.7868761541</v>
      </c>
      <c r="C1484" s="37">
        <v>209.20169652582166</v>
      </c>
    </row>
    <row r="1485" spans="2:3" x14ac:dyDescent="0.3">
      <c r="B1485" s="36">
        <v>5350413.1452367576</v>
      </c>
      <c r="C1485" s="37">
        <v>149.10313944363332</v>
      </c>
    </row>
    <row r="1486" spans="2:3" x14ac:dyDescent="0.3">
      <c r="B1486" s="36">
        <v>4332008.738522009</v>
      </c>
      <c r="C1486" s="37">
        <v>144.00358517827897</v>
      </c>
    </row>
    <row r="1487" spans="2:3" x14ac:dyDescent="0.3">
      <c r="B1487" s="36">
        <v>4931271.521536191</v>
      </c>
      <c r="C1487" s="37">
        <v>131.54566344232583</v>
      </c>
    </row>
    <row r="1488" spans="2:3" x14ac:dyDescent="0.3">
      <c r="B1488" s="36">
        <v>4127134.6797829568</v>
      </c>
      <c r="C1488" s="37">
        <v>121.71010464398667</v>
      </c>
    </row>
    <row r="1489" spans="2:3" x14ac:dyDescent="0.3">
      <c r="B1489" s="36">
        <v>3012400.555628215</v>
      </c>
      <c r="C1489" s="37">
        <v>91.790311886984938</v>
      </c>
    </row>
    <row r="1490" spans="2:3" x14ac:dyDescent="0.3">
      <c r="B1490" s="36">
        <v>5233423.2108017206</v>
      </c>
      <c r="C1490" s="37">
        <v>152.59876977931356</v>
      </c>
    </row>
    <row r="1491" spans="2:3" x14ac:dyDescent="0.3">
      <c r="B1491" s="36">
        <v>2922475.0046285642</v>
      </c>
      <c r="C1491" s="37">
        <v>96.248285125739557</v>
      </c>
    </row>
    <row r="1492" spans="2:3" x14ac:dyDescent="0.3">
      <c r="B1492" s="36">
        <v>4239706.4279286908</v>
      </c>
      <c r="C1492" s="37">
        <v>112.60282430040351</v>
      </c>
    </row>
    <row r="1493" spans="2:3" x14ac:dyDescent="0.3">
      <c r="B1493" s="36">
        <v>4859868.3202707889</v>
      </c>
      <c r="C1493" s="37">
        <v>142.63082758020704</v>
      </c>
    </row>
    <row r="1494" spans="2:3" x14ac:dyDescent="0.3">
      <c r="B1494" s="36">
        <v>7715235.3696759744</v>
      </c>
      <c r="C1494" s="37">
        <v>211.74883218364744</v>
      </c>
    </row>
    <row r="1495" spans="2:3" x14ac:dyDescent="0.3">
      <c r="B1495" s="36">
        <v>5480903.2213543449</v>
      </c>
      <c r="C1495" s="37">
        <v>158.81960037138813</v>
      </c>
    </row>
    <row r="1496" spans="2:3" x14ac:dyDescent="0.3">
      <c r="B1496" s="36">
        <v>4776403.7017463911</v>
      </c>
      <c r="C1496" s="37">
        <v>154.30354794920052</v>
      </c>
    </row>
    <row r="1497" spans="2:3" x14ac:dyDescent="0.3">
      <c r="B1497" s="36">
        <v>6187134.8287215987</v>
      </c>
      <c r="C1497" s="37">
        <v>163.83826215843089</v>
      </c>
    </row>
    <row r="1498" spans="2:3" x14ac:dyDescent="0.3">
      <c r="B1498" s="36">
        <v>3756363.7478159433</v>
      </c>
      <c r="C1498" s="37">
        <v>100.59177473535226</v>
      </c>
    </row>
    <row r="1499" spans="2:3" x14ac:dyDescent="0.3">
      <c r="B1499" s="36">
        <v>4403013.9028211534</v>
      </c>
      <c r="C1499" s="37">
        <v>135.94256395064625</v>
      </c>
    </row>
    <row r="1500" spans="2:3" x14ac:dyDescent="0.3">
      <c r="B1500" s="36">
        <v>5117655.4524823781</v>
      </c>
      <c r="C1500" s="37">
        <v>152.25597811702585</v>
      </c>
    </row>
    <row r="1501" spans="2:3" x14ac:dyDescent="0.3">
      <c r="B1501" s="36">
        <v>2746571.2539823693</v>
      </c>
      <c r="C1501" s="37">
        <v>95.956821862137772</v>
      </c>
    </row>
    <row r="1502" spans="2:3" x14ac:dyDescent="0.3">
      <c r="B1502" s="36">
        <v>3873286.0437565646</v>
      </c>
      <c r="C1502" s="37">
        <v>120.21754431816916</v>
      </c>
    </row>
    <row r="1503" spans="2:3" x14ac:dyDescent="0.3">
      <c r="B1503" s="36">
        <v>2881793.2215088969</v>
      </c>
      <c r="C1503" s="37">
        <v>92.921269306753814</v>
      </c>
    </row>
    <row r="1504" spans="2:3" x14ac:dyDescent="0.3">
      <c r="B1504" s="36">
        <v>5192875.6134664174</v>
      </c>
      <c r="C1504" s="37">
        <v>161.10449172979921</v>
      </c>
    </row>
    <row r="1505" spans="2:3" x14ac:dyDescent="0.3">
      <c r="B1505" s="36">
        <v>5063492.2286524624</v>
      </c>
      <c r="C1505" s="37">
        <v>147.98187499339238</v>
      </c>
    </row>
    <row r="1506" spans="2:3" x14ac:dyDescent="0.3">
      <c r="B1506" s="36">
        <v>10176669.773394041</v>
      </c>
      <c r="C1506" s="37">
        <v>294.74215376408057</v>
      </c>
    </row>
    <row r="1507" spans="2:3" x14ac:dyDescent="0.3">
      <c r="B1507" s="36">
        <v>6425825.5789660662</v>
      </c>
      <c r="C1507" s="37">
        <v>189.18209547981098</v>
      </c>
    </row>
    <row r="1508" spans="2:3" x14ac:dyDescent="0.3">
      <c r="B1508" s="36">
        <v>1948390.7400090764</v>
      </c>
      <c r="C1508" s="37">
        <v>59.085194627311445</v>
      </c>
    </row>
    <row r="1509" spans="2:3" x14ac:dyDescent="0.3">
      <c r="B1509" s="36">
        <v>3142088.7663509422</v>
      </c>
      <c r="C1509" s="37">
        <v>99.92740361050032</v>
      </c>
    </row>
    <row r="1510" spans="2:3" x14ac:dyDescent="0.3">
      <c r="B1510" s="36">
        <v>5511857.296511218</v>
      </c>
      <c r="C1510" s="37">
        <v>161.22849104420365</v>
      </c>
    </row>
    <row r="1511" spans="2:3" x14ac:dyDescent="0.3">
      <c r="B1511" s="36">
        <v>6322405.0081917169</v>
      </c>
      <c r="C1511" s="37">
        <v>182.83382121061666</v>
      </c>
    </row>
    <row r="1512" spans="2:3" x14ac:dyDescent="0.3">
      <c r="B1512" s="36">
        <v>4732964.5840906659</v>
      </c>
      <c r="C1512" s="37">
        <v>150.97503587195163</v>
      </c>
    </row>
    <row r="1513" spans="2:3" x14ac:dyDescent="0.3">
      <c r="B1513" s="36">
        <v>6449272.6664226828</v>
      </c>
      <c r="C1513" s="37">
        <v>204.13469460027102</v>
      </c>
    </row>
    <row r="1514" spans="2:3" x14ac:dyDescent="0.3">
      <c r="B1514" s="36">
        <v>4251465.4225381194</v>
      </c>
      <c r="C1514" s="37">
        <v>137.11935792341188</v>
      </c>
    </row>
    <row r="1515" spans="2:3" x14ac:dyDescent="0.3">
      <c r="B1515" s="36">
        <v>6637032.9198865304</v>
      </c>
      <c r="C1515" s="37">
        <v>196.18415694135081</v>
      </c>
    </row>
    <row r="1516" spans="2:3" x14ac:dyDescent="0.3">
      <c r="B1516" s="36">
        <v>4036124.9436800922</v>
      </c>
      <c r="C1516" s="37">
        <v>118.80292468386986</v>
      </c>
    </row>
    <row r="1517" spans="2:3" x14ac:dyDescent="0.3">
      <c r="B1517" s="36">
        <v>6238544.6850405773</v>
      </c>
      <c r="C1517" s="37">
        <v>170.69857664531625</v>
      </c>
    </row>
    <row r="1518" spans="2:3" x14ac:dyDescent="0.3">
      <c r="B1518" s="36">
        <v>5053906.4721154785</v>
      </c>
      <c r="C1518" s="37">
        <v>130.30598847139686</v>
      </c>
    </row>
    <row r="1519" spans="2:3" x14ac:dyDescent="0.3">
      <c r="B1519" s="36">
        <v>6576512.9451031834</v>
      </c>
      <c r="C1519" s="37">
        <v>201.18981106497071</v>
      </c>
    </row>
    <row r="1520" spans="2:3" x14ac:dyDescent="0.3">
      <c r="B1520" s="36">
        <v>4666756.3178198626</v>
      </c>
      <c r="C1520" s="37">
        <v>126.36565690191915</v>
      </c>
    </row>
    <row r="1521" spans="2:3" x14ac:dyDescent="0.3">
      <c r="B1521" s="36">
        <v>3770248.9235390467</v>
      </c>
      <c r="C1521" s="37">
        <v>107.86235386241889</v>
      </c>
    </row>
    <row r="1522" spans="2:3" x14ac:dyDescent="0.3">
      <c r="B1522" s="36">
        <v>7439901.7518603913</v>
      </c>
      <c r="C1522" s="37">
        <v>221.95215861850406</v>
      </c>
    </row>
    <row r="1523" spans="2:3" x14ac:dyDescent="0.3">
      <c r="B1523" s="36">
        <v>6853586.6980330804</v>
      </c>
      <c r="C1523" s="37">
        <v>188.52677499347178</v>
      </c>
    </row>
    <row r="1524" spans="2:3" x14ac:dyDescent="0.3">
      <c r="B1524" s="36">
        <v>2677182.1297232653</v>
      </c>
      <c r="C1524" s="37">
        <v>76.821998875686404</v>
      </c>
    </row>
    <row r="1525" spans="2:3" x14ac:dyDescent="0.3">
      <c r="B1525" s="36">
        <v>2474893.1298477724</v>
      </c>
      <c r="C1525" s="37">
        <v>70.8148110009313</v>
      </c>
    </row>
    <row r="1526" spans="2:3" x14ac:dyDescent="0.3">
      <c r="B1526" s="36">
        <v>3405387.6028320319</v>
      </c>
      <c r="C1526" s="37">
        <v>108.95724998270597</v>
      </c>
    </row>
    <row r="1527" spans="2:3" x14ac:dyDescent="0.3">
      <c r="B1527" s="36">
        <v>6132929.8104343861</v>
      </c>
      <c r="C1527" s="37">
        <v>190.60016074554699</v>
      </c>
    </row>
    <row r="1528" spans="2:3" x14ac:dyDescent="0.3">
      <c r="B1528" s="36">
        <v>4673199.1881952798</v>
      </c>
      <c r="C1528" s="37">
        <v>131.37545461909184</v>
      </c>
    </row>
    <row r="1529" spans="2:3" x14ac:dyDescent="0.3">
      <c r="B1529" s="36">
        <v>6208165.2830496579</v>
      </c>
      <c r="C1529" s="37">
        <v>174.06504108053929</v>
      </c>
    </row>
    <row r="1530" spans="2:3" x14ac:dyDescent="0.3">
      <c r="B1530" s="36">
        <v>8226967.8925765194</v>
      </c>
      <c r="C1530" s="37">
        <v>230.21850440057216</v>
      </c>
    </row>
    <row r="1531" spans="2:3" x14ac:dyDescent="0.3">
      <c r="B1531" s="36">
        <v>6088075.4753882885</v>
      </c>
      <c r="C1531" s="37">
        <v>179.12811320896364</v>
      </c>
    </row>
    <row r="1532" spans="2:3" x14ac:dyDescent="0.3">
      <c r="B1532" s="36">
        <v>4603224.2008906407</v>
      </c>
      <c r="C1532" s="37">
        <v>141.54091766792743</v>
      </c>
    </row>
    <row r="1533" spans="2:3" x14ac:dyDescent="0.3">
      <c r="B1533" s="36">
        <v>9139225.0600616951</v>
      </c>
      <c r="C1533" s="37">
        <v>264.65029675258802</v>
      </c>
    </row>
    <row r="1534" spans="2:3" x14ac:dyDescent="0.3">
      <c r="B1534" s="36">
        <v>5863590.9901292967</v>
      </c>
      <c r="C1534" s="37">
        <v>164.18072862763549</v>
      </c>
    </row>
    <row r="1535" spans="2:3" x14ac:dyDescent="0.3">
      <c r="B1535" s="36">
        <v>4849577.6795164347</v>
      </c>
      <c r="C1535" s="37">
        <v>155.40895504895988</v>
      </c>
    </row>
    <row r="1536" spans="2:3" x14ac:dyDescent="0.3">
      <c r="B1536" s="36">
        <v>3595326.7090808158</v>
      </c>
      <c r="C1536" s="37">
        <v>103.73294369719694</v>
      </c>
    </row>
    <row r="1537" spans="2:3" x14ac:dyDescent="0.3">
      <c r="B1537" s="36">
        <v>3412641.1161338119</v>
      </c>
      <c r="C1537" s="37">
        <v>93.065870377531311</v>
      </c>
    </row>
    <row r="1538" spans="2:3" x14ac:dyDescent="0.3">
      <c r="B1538" s="36">
        <v>5887705.8692883393</v>
      </c>
      <c r="C1538" s="37">
        <v>172.79018736411834</v>
      </c>
    </row>
    <row r="1539" spans="2:3" x14ac:dyDescent="0.3">
      <c r="B1539" s="36">
        <v>6816837.7090887139</v>
      </c>
      <c r="C1539" s="37">
        <v>201.86795832257295</v>
      </c>
    </row>
    <row r="1540" spans="2:3" x14ac:dyDescent="0.3">
      <c r="B1540" s="36">
        <v>5235771.4706111047</v>
      </c>
      <c r="C1540" s="37">
        <v>162.64815482326031</v>
      </c>
    </row>
    <row r="1541" spans="2:3" x14ac:dyDescent="0.3">
      <c r="B1541" s="36">
        <v>4043882.5592471198</v>
      </c>
      <c r="C1541" s="37">
        <v>111.00651092540565</v>
      </c>
    </row>
    <row r="1542" spans="2:3" x14ac:dyDescent="0.3">
      <c r="B1542" s="36">
        <v>6319336.5666065197</v>
      </c>
      <c r="C1542" s="37">
        <v>195.40371831872579</v>
      </c>
    </row>
    <row r="1543" spans="2:3" x14ac:dyDescent="0.3">
      <c r="B1543" s="36">
        <v>6337440.9171456574</v>
      </c>
      <c r="C1543" s="37">
        <v>187.05857541659546</v>
      </c>
    </row>
    <row r="1544" spans="2:3" x14ac:dyDescent="0.3">
      <c r="B1544" s="36">
        <v>3498908.8287195251</v>
      </c>
      <c r="C1544" s="37">
        <v>108.6795543936164</v>
      </c>
    </row>
    <row r="1545" spans="2:3" x14ac:dyDescent="0.3">
      <c r="B1545" s="36">
        <v>5675568.545794026</v>
      </c>
      <c r="C1545" s="37">
        <v>171.21338279183155</v>
      </c>
    </row>
    <row r="1546" spans="2:3" x14ac:dyDescent="0.3">
      <c r="B1546" s="36">
        <v>7497074.0475979075</v>
      </c>
      <c r="C1546" s="37">
        <v>225.31795745570355</v>
      </c>
    </row>
    <row r="1547" spans="2:3" x14ac:dyDescent="0.3">
      <c r="B1547" s="36">
        <v>3625185.4294492058</v>
      </c>
      <c r="C1547" s="37">
        <v>115.85618959711434</v>
      </c>
    </row>
    <row r="1548" spans="2:3" x14ac:dyDescent="0.3">
      <c r="B1548" s="36">
        <v>6496771.7772140773</v>
      </c>
      <c r="C1548" s="37">
        <v>179.11752645202338</v>
      </c>
    </row>
    <row r="1549" spans="2:3" x14ac:dyDescent="0.3">
      <c r="B1549" s="36">
        <v>3798898.667255606</v>
      </c>
      <c r="C1549" s="37">
        <v>118.21418552189138</v>
      </c>
    </row>
    <row r="1550" spans="2:3" x14ac:dyDescent="0.3">
      <c r="B1550" s="36">
        <v>4648542.2558836164</v>
      </c>
      <c r="C1550" s="37">
        <v>132.68096020951347</v>
      </c>
    </row>
    <row r="1551" spans="2:3" x14ac:dyDescent="0.3">
      <c r="B1551" s="36">
        <v>5450644.8028563801</v>
      </c>
      <c r="C1551" s="37">
        <v>165.36352596190679</v>
      </c>
    </row>
    <row r="1552" spans="2:3" x14ac:dyDescent="0.3">
      <c r="B1552" s="36">
        <v>3709911.6206046273</v>
      </c>
      <c r="C1552" s="37">
        <v>103.75022798839501</v>
      </c>
    </row>
    <row r="1553" spans="2:3" x14ac:dyDescent="0.3">
      <c r="B1553" s="36">
        <v>4970997.1551591614</v>
      </c>
      <c r="C1553" s="37">
        <v>156.94345351198183</v>
      </c>
    </row>
    <row r="1554" spans="2:3" x14ac:dyDescent="0.3">
      <c r="B1554" s="36">
        <v>5273644.1019461937</v>
      </c>
      <c r="C1554" s="37">
        <v>155.53482493949704</v>
      </c>
    </row>
    <row r="1555" spans="2:3" x14ac:dyDescent="0.3">
      <c r="B1555" s="36">
        <v>9413015.265802294</v>
      </c>
      <c r="C1555" s="37">
        <v>290.54263509897095</v>
      </c>
    </row>
    <row r="1556" spans="2:3" x14ac:dyDescent="0.3">
      <c r="B1556" s="36">
        <v>5206043.4153971458</v>
      </c>
      <c r="C1556" s="37">
        <v>164.84360512214457</v>
      </c>
    </row>
    <row r="1557" spans="2:3" x14ac:dyDescent="0.3">
      <c r="B1557" s="36">
        <v>5507874.594504416</v>
      </c>
      <c r="C1557" s="37">
        <v>165.01437082750746</v>
      </c>
    </row>
    <row r="1558" spans="2:3" x14ac:dyDescent="0.3">
      <c r="B1558" s="36">
        <v>7236563.6438311655</v>
      </c>
      <c r="C1558" s="37">
        <v>220.11653260161611</v>
      </c>
    </row>
    <row r="1559" spans="2:3" x14ac:dyDescent="0.3">
      <c r="B1559" s="36">
        <v>5915562.5271831006</v>
      </c>
      <c r="C1559" s="37">
        <v>172.14349609150335</v>
      </c>
    </row>
    <row r="1560" spans="2:3" x14ac:dyDescent="0.3">
      <c r="B1560" s="36">
        <v>4253313.2345489366</v>
      </c>
      <c r="C1560" s="37">
        <v>134.42787695580398</v>
      </c>
    </row>
    <row r="1561" spans="2:3" x14ac:dyDescent="0.3">
      <c r="B1561" s="36">
        <v>4675980.7790616397</v>
      </c>
      <c r="C1561" s="37">
        <v>132.51331816620868</v>
      </c>
    </row>
    <row r="1562" spans="2:3" x14ac:dyDescent="0.3">
      <c r="B1562" s="36">
        <v>6306847.3999419967</v>
      </c>
      <c r="C1562" s="37">
        <v>183.13317468481796</v>
      </c>
    </row>
    <row r="1563" spans="2:3" x14ac:dyDescent="0.3">
      <c r="B1563" s="36">
        <v>5817052.0033225203</v>
      </c>
      <c r="C1563" s="37">
        <v>173.84617442453296</v>
      </c>
    </row>
    <row r="1564" spans="2:3" x14ac:dyDescent="0.3">
      <c r="B1564" s="36">
        <v>4622979.4062673245</v>
      </c>
      <c r="C1564" s="37">
        <v>129.89717177778923</v>
      </c>
    </row>
    <row r="1565" spans="2:3" x14ac:dyDescent="0.3">
      <c r="B1565" s="36">
        <v>7683823.6150846295</v>
      </c>
      <c r="C1565" s="37">
        <v>240.62333884360177</v>
      </c>
    </row>
    <row r="1566" spans="2:3" x14ac:dyDescent="0.3">
      <c r="B1566" s="36">
        <v>6517325.9263996733</v>
      </c>
      <c r="C1566" s="37">
        <v>180.55092038806146</v>
      </c>
    </row>
    <row r="1567" spans="2:3" x14ac:dyDescent="0.3">
      <c r="B1567" s="36">
        <v>3604519.455950289</v>
      </c>
      <c r="C1567" s="37">
        <v>116.18619231493241</v>
      </c>
    </row>
    <row r="1568" spans="2:3" x14ac:dyDescent="0.3">
      <c r="B1568" s="36">
        <v>5071062.3662552563</v>
      </c>
      <c r="C1568" s="37">
        <v>159.00138012982922</v>
      </c>
    </row>
    <row r="1569" spans="2:3" x14ac:dyDescent="0.3">
      <c r="B1569" s="36">
        <v>3239426.0278687663</v>
      </c>
      <c r="C1569" s="37">
        <v>100.71405835800833</v>
      </c>
    </row>
    <row r="1570" spans="2:3" x14ac:dyDescent="0.3">
      <c r="B1570" s="36">
        <v>5542893.3256384814</v>
      </c>
      <c r="C1570" s="37">
        <v>160.94517231664608</v>
      </c>
    </row>
    <row r="1571" spans="2:3" x14ac:dyDescent="0.3">
      <c r="B1571" s="36">
        <v>5859210.4800315667</v>
      </c>
      <c r="C1571" s="37">
        <v>174.34605518026774</v>
      </c>
    </row>
    <row r="1572" spans="2:3" x14ac:dyDescent="0.3">
      <c r="B1572" s="36">
        <v>5152634.5724812523</v>
      </c>
      <c r="C1572" s="37">
        <v>141.29864476430043</v>
      </c>
    </row>
    <row r="1573" spans="2:3" x14ac:dyDescent="0.3">
      <c r="B1573" s="36">
        <v>4236772.5226979898</v>
      </c>
      <c r="C1573" s="37">
        <v>114.73510396175568</v>
      </c>
    </row>
    <row r="1574" spans="2:3" x14ac:dyDescent="0.3">
      <c r="B1574" s="36">
        <v>5601485.2237373702</v>
      </c>
      <c r="C1574" s="37">
        <v>140.63179503577206</v>
      </c>
    </row>
    <row r="1575" spans="2:3" x14ac:dyDescent="0.3">
      <c r="B1575" s="36">
        <v>9756738.526815882</v>
      </c>
      <c r="C1575" s="37">
        <v>302.87954917776403</v>
      </c>
    </row>
    <row r="1576" spans="2:3" x14ac:dyDescent="0.3">
      <c r="B1576" s="36">
        <v>4931906.6939016422</v>
      </c>
      <c r="C1576" s="37">
        <v>139.98317194681394</v>
      </c>
    </row>
    <row r="1577" spans="2:3" x14ac:dyDescent="0.3">
      <c r="B1577" s="36">
        <v>3869832.0421691653</v>
      </c>
      <c r="C1577" s="37">
        <v>103.69836208273635</v>
      </c>
    </row>
    <row r="1578" spans="2:3" x14ac:dyDescent="0.3">
      <c r="B1578" s="36">
        <v>4691006.9746556468</v>
      </c>
      <c r="C1578" s="37">
        <v>129.35747255184731</v>
      </c>
    </row>
    <row r="1579" spans="2:3" x14ac:dyDescent="0.3">
      <c r="B1579" s="36">
        <v>7799409.9991000723</v>
      </c>
      <c r="C1579" s="37">
        <v>255.60212395745398</v>
      </c>
    </row>
    <row r="1580" spans="2:3" x14ac:dyDescent="0.3">
      <c r="B1580" s="36">
        <v>5993388.7695114706</v>
      </c>
      <c r="C1580" s="37">
        <v>176.27801521216034</v>
      </c>
    </row>
    <row r="1581" spans="2:3" x14ac:dyDescent="0.3">
      <c r="B1581" s="36">
        <v>4769942.479133253</v>
      </c>
      <c r="C1581" s="37">
        <v>146.52594907796959</v>
      </c>
    </row>
    <row r="1582" spans="2:3" x14ac:dyDescent="0.3">
      <c r="B1582" s="36">
        <v>5084814.4173369482</v>
      </c>
      <c r="C1582" s="37">
        <v>131.07093745423322</v>
      </c>
    </row>
    <row r="1583" spans="2:3" x14ac:dyDescent="0.3">
      <c r="B1583" s="36">
        <v>3649457.6319655045</v>
      </c>
      <c r="C1583" s="37">
        <v>100.3805553753253</v>
      </c>
    </row>
    <row r="1584" spans="2:3" x14ac:dyDescent="0.3">
      <c r="B1584" s="36">
        <v>7875618.5611221343</v>
      </c>
      <c r="C1584" s="37">
        <v>201.4763694610086</v>
      </c>
    </row>
    <row r="1585" spans="2:3" x14ac:dyDescent="0.3">
      <c r="B1585" s="36">
        <v>5922947.4715309655</v>
      </c>
      <c r="C1585" s="37">
        <v>197.60743023035559</v>
      </c>
    </row>
    <row r="1586" spans="2:3" x14ac:dyDescent="0.3">
      <c r="B1586" s="36">
        <v>3410732.7247821079</v>
      </c>
      <c r="C1586" s="37">
        <v>98.922160518117934</v>
      </c>
    </row>
    <row r="1587" spans="2:3" x14ac:dyDescent="0.3">
      <c r="B1587" s="36">
        <v>4589700.2395727672</v>
      </c>
      <c r="C1587" s="37">
        <v>138.44209192343055</v>
      </c>
    </row>
    <row r="1588" spans="2:3" x14ac:dyDescent="0.3">
      <c r="B1588" s="36">
        <v>5577433.9638279844</v>
      </c>
      <c r="C1588" s="37">
        <v>165.26845593011248</v>
      </c>
    </row>
    <row r="1589" spans="2:3" x14ac:dyDescent="0.3">
      <c r="B1589" s="36">
        <v>9068726.2631395999</v>
      </c>
      <c r="C1589" s="37">
        <v>268.04725120327527</v>
      </c>
    </row>
    <row r="1590" spans="2:3" x14ac:dyDescent="0.3">
      <c r="B1590" s="36">
        <v>8714141.9097810704</v>
      </c>
      <c r="C1590" s="37">
        <v>242.23628630121888</v>
      </c>
    </row>
    <row r="1591" spans="2:3" x14ac:dyDescent="0.3">
      <c r="B1591" s="36">
        <v>4664084.7270479128</v>
      </c>
      <c r="C1591" s="37">
        <v>146.67912246893627</v>
      </c>
    </row>
    <row r="1592" spans="2:3" x14ac:dyDescent="0.3">
      <c r="B1592" s="36">
        <v>5498444.9363493286</v>
      </c>
      <c r="C1592" s="37">
        <v>166.45113636402189</v>
      </c>
    </row>
    <row r="1593" spans="2:3" x14ac:dyDescent="0.3">
      <c r="B1593" s="36">
        <v>7747545.5750247752</v>
      </c>
      <c r="C1593" s="37">
        <v>230.75189920586203</v>
      </c>
    </row>
    <row r="1594" spans="2:3" x14ac:dyDescent="0.3">
      <c r="B1594" s="36">
        <v>2429730.1867091986</v>
      </c>
      <c r="C1594" s="37">
        <v>79.97179169569111</v>
      </c>
    </row>
    <row r="1595" spans="2:3" x14ac:dyDescent="0.3">
      <c r="B1595" s="36">
        <v>5519927.247247803</v>
      </c>
      <c r="C1595" s="37">
        <v>159.34060504321232</v>
      </c>
    </row>
    <row r="1596" spans="2:3" x14ac:dyDescent="0.3">
      <c r="B1596" s="36">
        <v>3953880.9878899651</v>
      </c>
      <c r="C1596" s="37">
        <v>103.75090027306352</v>
      </c>
    </row>
    <row r="1597" spans="2:3" x14ac:dyDescent="0.3">
      <c r="B1597" s="36">
        <v>1867481.3041933891</v>
      </c>
      <c r="C1597" s="37">
        <v>50.734388528903693</v>
      </c>
    </row>
    <row r="1598" spans="2:3" x14ac:dyDescent="0.3">
      <c r="B1598" s="36">
        <v>5200396.2031045714</v>
      </c>
      <c r="C1598" s="37">
        <v>155.84924622253411</v>
      </c>
    </row>
    <row r="1599" spans="2:3" x14ac:dyDescent="0.3">
      <c r="B1599" s="36">
        <v>7197192.2343678046</v>
      </c>
      <c r="C1599" s="37">
        <v>206.97500003710951</v>
      </c>
    </row>
    <row r="1600" spans="2:3" x14ac:dyDescent="0.3">
      <c r="B1600" s="36">
        <v>5046982.8313658657</v>
      </c>
      <c r="C1600" s="37">
        <v>133.93797530270709</v>
      </c>
    </row>
    <row r="1601" spans="2:3" x14ac:dyDescent="0.3">
      <c r="B1601" s="36">
        <v>6620938.9265741613</v>
      </c>
      <c r="C1601" s="37">
        <v>187.72430800677694</v>
      </c>
    </row>
    <row r="1602" spans="2:3" x14ac:dyDescent="0.3">
      <c r="B1602" s="36">
        <v>4624994.0823180927</v>
      </c>
      <c r="C1602" s="37">
        <v>132.7697506814558</v>
      </c>
    </row>
    <row r="1603" spans="2:3" x14ac:dyDescent="0.3">
      <c r="B1603" s="36">
        <v>5779653.6697524795</v>
      </c>
      <c r="C1603" s="37">
        <v>157.90223212495934</v>
      </c>
    </row>
    <row r="1604" spans="2:3" x14ac:dyDescent="0.3">
      <c r="B1604" s="36">
        <v>4836488.0150957471</v>
      </c>
      <c r="C1604" s="37">
        <v>133.93622565378399</v>
      </c>
    </row>
    <row r="1605" spans="2:3" x14ac:dyDescent="0.3">
      <c r="B1605" s="36">
        <v>5087665.6471824842</v>
      </c>
      <c r="C1605" s="37">
        <v>159.07538173314273</v>
      </c>
    </row>
    <row r="1606" spans="2:3" x14ac:dyDescent="0.3">
      <c r="B1606" s="36">
        <v>2695617.3169130119</v>
      </c>
      <c r="C1606" s="37">
        <v>85.645209815617903</v>
      </c>
    </row>
    <row r="1607" spans="2:3" x14ac:dyDescent="0.3">
      <c r="B1607" s="36">
        <v>6786607.1991485525</v>
      </c>
      <c r="C1607" s="37">
        <v>188.75138572386854</v>
      </c>
    </row>
    <row r="1608" spans="2:3" x14ac:dyDescent="0.3">
      <c r="B1608" s="36">
        <v>7614077.0267944215</v>
      </c>
      <c r="C1608" s="37">
        <v>205.75491938290565</v>
      </c>
    </row>
    <row r="1609" spans="2:3" x14ac:dyDescent="0.3">
      <c r="B1609" s="36">
        <v>5131071.0761694955</v>
      </c>
      <c r="C1609" s="37">
        <v>147.34804442481169</v>
      </c>
    </row>
    <row r="1610" spans="2:3" x14ac:dyDescent="0.3">
      <c r="B1610" s="36">
        <v>4775089.2084835982</v>
      </c>
      <c r="C1610" s="37">
        <v>130.89325884401688</v>
      </c>
    </row>
    <row r="1611" spans="2:3" x14ac:dyDescent="0.3">
      <c r="B1611" s="36">
        <v>2356044.9325615559</v>
      </c>
      <c r="C1611" s="37">
        <v>78.68951039327203</v>
      </c>
    </row>
    <row r="1612" spans="2:3" x14ac:dyDescent="0.3">
      <c r="B1612" s="36">
        <v>3841627.2927985312</v>
      </c>
      <c r="C1612" s="37">
        <v>115.33674421722375</v>
      </c>
    </row>
    <row r="1613" spans="2:3" x14ac:dyDescent="0.3">
      <c r="B1613" s="36">
        <v>4435161.0088157095</v>
      </c>
      <c r="C1613" s="37">
        <v>136.85524172979979</v>
      </c>
    </row>
    <row r="1614" spans="2:3" x14ac:dyDescent="0.3">
      <c r="B1614" s="36">
        <v>7722544.1348724691</v>
      </c>
      <c r="C1614" s="37">
        <v>211.53004474575249</v>
      </c>
    </row>
    <row r="1615" spans="2:3" x14ac:dyDescent="0.3">
      <c r="B1615" s="36">
        <v>3794212.5481655831</v>
      </c>
      <c r="C1615" s="37">
        <v>93.987400840352862</v>
      </c>
    </row>
    <row r="1616" spans="2:3" x14ac:dyDescent="0.3">
      <c r="B1616" s="36">
        <v>6338519.987607887</v>
      </c>
      <c r="C1616" s="37">
        <v>175.95768126844604</v>
      </c>
    </row>
    <row r="1617" spans="2:3" x14ac:dyDescent="0.3">
      <c r="B1617" s="36">
        <v>5233943.9099777713</v>
      </c>
      <c r="C1617" s="37">
        <v>168.00129881669281</v>
      </c>
    </row>
    <row r="1618" spans="2:3" x14ac:dyDescent="0.3">
      <c r="B1618" s="36">
        <v>7878073.2317069797</v>
      </c>
      <c r="C1618" s="37">
        <v>243.53109115482997</v>
      </c>
    </row>
    <row r="1619" spans="2:3" x14ac:dyDescent="0.3">
      <c r="B1619" s="36">
        <v>4451862.2517403467</v>
      </c>
      <c r="C1619" s="37">
        <v>133.97054034313953</v>
      </c>
    </row>
    <row r="1620" spans="2:3" x14ac:dyDescent="0.3">
      <c r="B1620" s="36">
        <v>3742723.3825089592</v>
      </c>
      <c r="C1620" s="37">
        <v>112.96479476660123</v>
      </c>
    </row>
    <row r="1621" spans="2:3" x14ac:dyDescent="0.3">
      <c r="B1621" s="36">
        <v>3601896.7144923448</v>
      </c>
      <c r="C1621" s="37">
        <v>99.900119948524804</v>
      </c>
    </row>
    <row r="1622" spans="2:3" x14ac:dyDescent="0.3">
      <c r="B1622" s="36">
        <v>6846287.2925101854</v>
      </c>
      <c r="C1622" s="37">
        <v>192.15538974525583</v>
      </c>
    </row>
    <row r="1623" spans="2:3" x14ac:dyDescent="0.3">
      <c r="B1623" s="36">
        <v>8854387.632530937</v>
      </c>
      <c r="C1623" s="37">
        <v>262.69963521184945</v>
      </c>
    </row>
    <row r="1624" spans="2:3" x14ac:dyDescent="0.3">
      <c r="B1624" s="36">
        <v>5601728.175852472</v>
      </c>
      <c r="C1624" s="37">
        <v>159.31161361106507</v>
      </c>
    </row>
    <row r="1625" spans="2:3" x14ac:dyDescent="0.3">
      <c r="B1625" s="36">
        <v>3498201.4269482573</v>
      </c>
      <c r="C1625" s="37">
        <v>107.49757198911533</v>
      </c>
    </row>
    <row r="1626" spans="2:3" x14ac:dyDescent="0.3">
      <c r="B1626" s="36">
        <v>9304447.6754797325</v>
      </c>
      <c r="C1626" s="37">
        <v>275.08958777148871</v>
      </c>
    </row>
    <row r="1627" spans="2:3" x14ac:dyDescent="0.3">
      <c r="B1627" s="36">
        <v>5752822.3997034123</v>
      </c>
      <c r="C1627" s="37">
        <v>192.67129445676179</v>
      </c>
    </row>
    <row r="1628" spans="2:3" x14ac:dyDescent="0.3">
      <c r="B1628" s="36">
        <v>4760213.9901377484</v>
      </c>
      <c r="C1628" s="37">
        <v>131.96961601713727</v>
      </c>
    </row>
    <row r="1629" spans="2:3" x14ac:dyDescent="0.3">
      <c r="B1629" s="36">
        <v>6095002.953721012</v>
      </c>
      <c r="C1629" s="37">
        <v>164.9649693906114</v>
      </c>
    </row>
    <row r="1630" spans="2:3" x14ac:dyDescent="0.3">
      <c r="B1630" s="36">
        <v>2729757.1124969707</v>
      </c>
      <c r="C1630" s="37">
        <v>79.952879427876169</v>
      </c>
    </row>
    <row r="1631" spans="2:3" x14ac:dyDescent="0.3">
      <c r="B1631" s="36">
        <v>4754009.1803108631</v>
      </c>
      <c r="C1631" s="37">
        <v>150.48941459182197</v>
      </c>
    </row>
    <row r="1632" spans="2:3" x14ac:dyDescent="0.3">
      <c r="B1632" s="36">
        <v>6691900.407557833</v>
      </c>
      <c r="C1632" s="37">
        <v>185.20473552942497</v>
      </c>
    </row>
    <row r="1633" spans="2:3" x14ac:dyDescent="0.3">
      <c r="B1633" s="36">
        <v>4768824.0445310092</v>
      </c>
      <c r="C1633" s="37">
        <v>140.70452936304582</v>
      </c>
    </row>
    <row r="1634" spans="2:3" x14ac:dyDescent="0.3">
      <c r="B1634" s="36">
        <v>2919080.1424879478</v>
      </c>
      <c r="C1634" s="37">
        <v>80.601774308057173</v>
      </c>
    </row>
    <row r="1635" spans="2:3" x14ac:dyDescent="0.3">
      <c r="B1635" s="36">
        <v>4764231.1446221517</v>
      </c>
      <c r="C1635" s="37">
        <v>141.13941809623648</v>
      </c>
    </row>
    <row r="1636" spans="2:3" x14ac:dyDescent="0.3">
      <c r="B1636" s="36">
        <v>6083922.6274291985</v>
      </c>
      <c r="C1636" s="37">
        <v>187.09950332810087</v>
      </c>
    </row>
    <row r="1637" spans="2:3" x14ac:dyDescent="0.3">
      <c r="B1637" s="36">
        <v>4580837.1528585814</v>
      </c>
      <c r="C1637" s="37">
        <v>155.7171797972608</v>
      </c>
    </row>
    <row r="1638" spans="2:3" x14ac:dyDescent="0.3">
      <c r="B1638" s="36">
        <v>4813952.859316227</v>
      </c>
      <c r="C1638" s="37">
        <v>143.77775692433462</v>
      </c>
    </row>
    <row r="1639" spans="2:3" x14ac:dyDescent="0.3">
      <c r="B1639" s="36">
        <v>8373362.5865403563</v>
      </c>
      <c r="C1639" s="37">
        <v>239.53491931118685</v>
      </c>
    </row>
    <row r="1640" spans="2:3" x14ac:dyDescent="0.3">
      <c r="B1640" s="36">
        <v>5056324.3545058891</v>
      </c>
      <c r="C1640" s="37">
        <v>148.3007092051044</v>
      </c>
    </row>
    <row r="1641" spans="2:3" x14ac:dyDescent="0.3">
      <c r="B1641" s="36">
        <v>4715011.5602797242</v>
      </c>
      <c r="C1641" s="37">
        <v>142.18074179176344</v>
      </c>
    </row>
    <row r="1642" spans="2:3" x14ac:dyDescent="0.3">
      <c r="B1642" s="36">
        <v>3330670.001914415</v>
      </c>
      <c r="C1642" s="37">
        <v>106.74434709813023</v>
      </c>
    </row>
    <row r="1643" spans="2:3" x14ac:dyDescent="0.3">
      <c r="B1643" s="36">
        <v>4615114.4492502036</v>
      </c>
      <c r="C1643" s="37">
        <v>134.69171685892636</v>
      </c>
    </row>
    <row r="1644" spans="2:3" x14ac:dyDescent="0.3">
      <c r="B1644" s="36">
        <v>3443063.3647338096</v>
      </c>
      <c r="C1644" s="37">
        <v>98.54513321618623</v>
      </c>
    </row>
    <row r="1645" spans="2:3" x14ac:dyDescent="0.3">
      <c r="B1645" s="36">
        <v>4470719.3665670073</v>
      </c>
      <c r="C1645" s="37">
        <v>126.39360577935366</v>
      </c>
    </row>
    <row r="1646" spans="2:3" x14ac:dyDescent="0.3">
      <c r="B1646" s="36">
        <v>7206806.1950117182</v>
      </c>
      <c r="C1646" s="37">
        <v>213.64251045796371</v>
      </c>
    </row>
    <row r="1647" spans="2:3" x14ac:dyDescent="0.3">
      <c r="B1647" s="36">
        <v>3963133.5119923651</v>
      </c>
      <c r="C1647" s="37">
        <v>117.04333570316162</v>
      </c>
    </row>
    <row r="1648" spans="2:3" x14ac:dyDescent="0.3">
      <c r="B1648" s="36">
        <v>4475989.2498154668</v>
      </c>
      <c r="C1648" s="37">
        <v>117.22932475150299</v>
      </c>
    </row>
    <row r="1649" spans="2:3" x14ac:dyDescent="0.3">
      <c r="B1649" s="36">
        <v>5293756.3525728742</v>
      </c>
      <c r="C1649" s="37">
        <v>165.07565195228764</v>
      </c>
    </row>
    <row r="1650" spans="2:3" x14ac:dyDescent="0.3">
      <c r="B1650" s="36">
        <v>4073404.4305381537</v>
      </c>
      <c r="C1650" s="37">
        <v>111.24277330294427</v>
      </c>
    </row>
    <row r="1651" spans="2:3" x14ac:dyDescent="0.3">
      <c r="B1651" s="36">
        <v>3664419.79799505</v>
      </c>
      <c r="C1651" s="37">
        <v>112.26372444718071</v>
      </c>
    </row>
    <row r="1652" spans="2:3" x14ac:dyDescent="0.3">
      <c r="B1652" s="36">
        <v>7208671.3269617641</v>
      </c>
      <c r="C1652" s="37">
        <v>210.48424039321841</v>
      </c>
    </row>
    <row r="1653" spans="2:3" x14ac:dyDescent="0.3">
      <c r="B1653" s="36">
        <v>5215920.8311275635</v>
      </c>
      <c r="C1653" s="37">
        <v>150.23004675602274</v>
      </c>
    </row>
    <row r="1654" spans="2:3" x14ac:dyDescent="0.3">
      <c r="B1654" s="36">
        <v>8218820.0381298866</v>
      </c>
      <c r="C1654" s="37">
        <v>266.59011011755655</v>
      </c>
    </row>
    <row r="1655" spans="2:3" x14ac:dyDescent="0.3">
      <c r="B1655" s="36">
        <v>6628437.0271007102</v>
      </c>
      <c r="C1655" s="37">
        <v>213.13574807059956</v>
      </c>
    </row>
    <row r="1656" spans="2:3" x14ac:dyDescent="0.3">
      <c r="B1656" s="36">
        <v>7026145.9194175499</v>
      </c>
      <c r="C1656" s="37">
        <v>197.88091949758837</v>
      </c>
    </row>
    <row r="1657" spans="2:3" x14ac:dyDescent="0.3">
      <c r="B1657" s="36">
        <v>2747157.645667444</v>
      </c>
      <c r="C1657" s="37">
        <v>86.544613286299679</v>
      </c>
    </row>
    <row r="1658" spans="2:3" x14ac:dyDescent="0.3">
      <c r="B1658" s="36">
        <v>5214120.1073797503</v>
      </c>
      <c r="C1658" s="37">
        <v>143.61261400100278</v>
      </c>
    </row>
    <row r="1659" spans="2:3" x14ac:dyDescent="0.3">
      <c r="B1659" s="36">
        <v>7643454.6132820779</v>
      </c>
      <c r="C1659" s="37">
        <v>211.65577392976257</v>
      </c>
    </row>
    <row r="1660" spans="2:3" x14ac:dyDescent="0.3">
      <c r="B1660" s="36">
        <v>6733771.1454738621</v>
      </c>
      <c r="C1660" s="37">
        <v>201.69115393767862</v>
      </c>
    </row>
    <row r="1661" spans="2:3" x14ac:dyDescent="0.3">
      <c r="B1661" s="36">
        <v>5939921.0003307769</v>
      </c>
      <c r="C1661" s="37">
        <v>195.70153571853874</v>
      </c>
    </row>
    <row r="1662" spans="2:3" x14ac:dyDescent="0.3">
      <c r="B1662" s="36">
        <v>6767514.0268939277</v>
      </c>
      <c r="C1662" s="37">
        <v>200.29559401061715</v>
      </c>
    </row>
    <row r="1663" spans="2:3" x14ac:dyDescent="0.3">
      <c r="B1663" s="36">
        <v>5483995.976259158</v>
      </c>
      <c r="C1663" s="37">
        <v>152.40835796650131</v>
      </c>
    </row>
    <row r="1664" spans="2:3" x14ac:dyDescent="0.3">
      <c r="B1664" s="36">
        <v>4309651.6984092873</v>
      </c>
      <c r="C1664" s="37">
        <v>141.37523547414671</v>
      </c>
    </row>
    <row r="1665" spans="2:3" x14ac:dyDescent="0.3">
      <c r="B1665" s="36">
        <v>5596350.7908959379</v>
      </c>
      <c r="C1665" s="37">
        <v>165.25117802423449</v>
      </c>
    </row>
    <row r="1666" spans="2:3" x14ac:dyDescent="0.3">
      <c r="B1666" s="36">
        <v>5264575.7692632154</v>
      </c>
      <c r="C1666" s="37">
        <v>160.90882307391624</v>
      </c>
    </row>
    <row r="1667" spans="2:3" x14ac:dyDescent="0.3">
      <c r="B1667" s="36">
        <v>3101981.6930076065</v>
      </c>
      <c r="C1667" s="37">
        <v>86.241164827290191</v>
      </c>
    </row>
    <row r="1668" spans="2:3" x14ac:dyDescent="0.3">
      <c r="B1668" s="36">
        <v>6352315.5007569427</v>
      </c>
      <c r="C1668" s="37">
        <v>176.52212751358095</v>
      </c>
    </row>
    <row r="1669" spans="2:3" x14ac:dyDescent="0.3">
      <c r="B1669" s="36">
        <v>1602699.0783090815</v>
      </c>
      <c r="C1669" s="37">
        <v>45.905153482797992</v>
      </c>
    </row>
    <row r="1670" spans="2:3" x14ac:dyDescent="0.3">
      <c r="B1670" s="36">
        <v>3227895.6065040193</v>
      </c>
      <c r="C1670" s="37">
        <v>100.91290094501669</v>
      </c>
    </row>
    <row r="1671" spans="2:3" x14ac:dyDescent="0.3">
      <c r="B1671" s="36">
        <v>4810117.6651002262</v>
      </c>
      <c r="C1671" s="37">
        <v>136.82536976870421</v>
      </c>
    </row>
    <row r="1672" spans="2:3" x14ac:dyDescent="0.3">
      <c r="B1672" s="36">
        <v>4051428.8799324362</v>
      </c>
      <c r="C1672" s="37">
        <v>120.06957956219151</v>
      </c>
    </row>
    <row r="1673" spans="2:3" x14ac:dyDescent="0.3">
      <c r="B1673" s="36">
        <v>8156060.8609255189</v>
      </c>
      <c r="C1673" s="37">
        <v>240.98937728214028</v>
      </c>
    </row>
    <row r="1674" spans="2:3" x14ac:dyDescent="0.3">
      <c r="B1674" s="36">
        <v>5385491.8293369282</v>
      </c>
      <c r="C1674" s="37">
        <v>162.95659196022856</v>
      </c>
    </row>
    <row r="1675" spans="2:3" x14ac:dyDescent="0.3">
      <c r="B1675" s="36">
        <v>6723900.2662436878</v>
      </c>
      <c r="C1675" s="37">
        <v>189.13784374322015</v>
      </c>
    </row>
    <row r="1676" spans="2:3" x14ac:dyDescent="0.3">
      <c r="B1676" s="36">
        <v>3907142.8297678265</v>
      </c>
      <c r="C1676" s="37">
        <v>115.77425866837716</v>
      </c>
    </row>
    <row r="1677" spans="2:3" x14ac:dyDescent="0.3">
      <c r="B1677" s="36">
        <v>6851673.4406948872</v>
      </c>
      <c r="C1677" s="37">
        <v>174.43469951431453</v>
      </c>
    </row>
    <row r="1678" spans="2:3" x14ac:dyDescent="0.3">
      <c r="B1678" s="36">
        <v>3575214.0347712869</v>
      </c>
      <c r="C1678" s="37">
        <v>115.97523922113724</v>
      </c>
    </row>
    <row r="1679" spans="2:3" x14ac:dyDescent="0.3">
      <c r="B1679" s="36">
        <v>5176724.6101478292</v>
      </c>
      <c r="C1679" s="37">
        <v>168.94171479097315</v>
      </c>
    </row>
    <row r="1680" spans="2:3" x14ac:dyDescent="0.3">
      <c r="B1680" s="36">
        <v>6691740.0319725312</v>
      </c>
      <c r="C1680" s="37">
        <v>198.59185785458862</v>
      </c>
    </row>
    <row r="1681" spans="2:3" x14ac:dyDescent="0.3">
      <c r="B1681" s="36">
        <v>8377269.9781103954</v>
      </c>
      <c r="C1681" s="37">
        <v>248.65314470876876</v>
      </c>
    </row>
    <row r="1682" spans="2:3" x14ac:dyDescent="0.3">
      <c r="B1682" s="36">
        <v>5097406.1725853467</v>
      </c>
      <c r="C1682" s="37">
        <v>148.55760032400352</v>
      </c>
    </row>
    <row r="1683" spans="2:3" x14ac:dyDescent="0.3">
      <c r="B1683" s="36">
        <v>5224303.1748587461</v>
      </c>
      <c r="C1683" s="37">
        <v>146.21306448494533</v>
      </c>
    </row>
    <row r="1684" spans="2:3" x14ac:dyDescent="0.3">
      <c r="B1684" s="36">
        <v>6464632.5353170065</v>
      </c>
      <c r="C1684" s="37">
        <v>201.7435807362406</v>
      </c>
    </row>
    <row r="1685" spans="2:3" x14ac:dyDescent="0.3">
      <c r="B1685" s="36">
        <v>2316369.7708403096</v>
      </c>
      <c r="C1685" s="37">
        <v>67.830666024756184</v>
      </c>
    </row>
    <row r="1686" spans="2:3" x14ac:dyDescent="0.3">
      <c r="B1686" s="36">
        <v>3411159.5847165296</v>
      </c>
      <c r="C1686" s="37">
        <v>95.718413289107303</v>
      </c>
    </row>
    <row r="1687" spans="2:3" x14ac:dyDescent="0.3">
      <c r="B1687" s="36">
        <v>3811326.7850574111</v>
      </c>
      <c r="C1687" s="37">
        <v>110.89000064768159</v>
      </c>
    </row>
    <row r="1688" spans="2:3" x14ac:dyDescent="0.3">
      <c r="B1688" s="36">
        <v>6278700.4314200683</v>
      </c>
      <c r="C1688" s="37">
        <v>216.06873784994843</v>
      </c>
    </row>
    <row r="1689" spans="2:3" x14ac:dyDescent="0.3">
      <c r="B1689" s="36">
        <v>5446703.511560915</v>
      </c>
      <c r="C1689" s="37">
        <v>150.83525625048628</v>
      </c>
    </row>
    <row r="1690" spans="2:3" x14ac:dyDescent="0.3">
      <c r="B1690" s="36">
        <v>4750202.5652309228</v>
      </c>
      <c r="C1690" s="37">
        <v>135.46085268794252</v>
      </c>
    </row>
    <row r="1691" spans="2:3" x14ac:dyDescent="0.3">
      <c r="B1691" s="36">
        <v>5837760.7054510526</v>
      </c>
      <c r="C1691" s="37">
        <v>158.72741207562731</v>
      </c>
    </row>
    <row r="1692" spans="2:3" x14ac:dyDescent="0.3">
      <c r="B1692" s="36">
        <v>7033380.9290202577</v>
      </c>
      <c r="C1692" s="37">
        <v>212.48162865681851</v>
      </c>
    </row>
    <row r="1693" spans="2:3" x14ac:dyDescent="0.3">
      <c r="B1693" s="36">
        <v>6888418.983987595</v>
      </c>
      <c r="C1693" s="37">
        <v>198.94665840837749</v>
      </c>
    </row>
    <row r="1694" spans="2:3" x14ac:dyDescent="0.3">
      <c r="B1694" s="36">
        <v>4561685.5552373258</v>
      </c>
      <c r="C1694" s="37">
        <v>140.37941880361004</v>
      </c>
    </row>
    <row r="1695" spans="2:3" x14ac:dyDescent="0.3">
      <c r="B1695" s="36">
        <v>5569973.6661335956</v>
      </c>
      <c r="C1695" s="37">
        <v>183.31551981677742</v>
      </c>
    </row>
    <row r="1696" spans="2:3" x14ac:dyDescent="0.3">
      <c r="B1696" s="36">
        <v>6701658.5001380192</v>
      </c>
      <c r="C1696" s="37">
        <v>189.11990973137995</v>
      </c>
    </row>
    <row r="1697" spans="2:3" x14ac:dyDescent="0.3">
      <c r="B1697" s="36">
        <v>5538669.9212925294</v>
      </c>
      <c r="C1697" s="37">
        <v>167.04841276886623</v>
      </c>
    </row>
    <row r="1698" spans="2:3" x14ac:dyDescent="0.3">
      <c r="B1698" s="36">
        <v>4856637.7022224488</v>
      </c>
      <c r="C1698" s="37">
        <v>146.96262693597021</v>
      </c>
    </row>
    <row r="1699" spans="2:3" x14ac:dyDescent="0.3">
      <c r="B1699" s="36">
        <v>4527408.8742741682</v>
      </c>
      <c r="C1699" s="37">
        <v>136.89716551802735</v>
      </c>
    </row>
    <row r="1700" spans="2:3" x14ac:dyDescent="0.3">
      <c r="B1700" s="36">
        <v>4695041.3248386206</v>
      </c>
      <c r="C1700" s="37">
        <v>134.09739189203469</v>
      </c>
    </row>
    <row r="1701" spans="2:3" x14ac:dyDescent="0.3">
      <c r="B1701" s="36">
        <v>2910915.2584816841</v>
      </c>
      <c r="C1701" s="37">
        <v>88.621223601458198</v>
      </c>
    </row>
    <row r="1702" spans="2:3" x14ac:dyDescent="0.3">
      <c r="B1702" s="36">
        <v>5367619.6874252409</v>
      </c>
      <c r="C1702" s="37">
        <v>146.26831155358275</v>
      </c>
    </row>
    <row r="1703" spans="2:3" x14ac:dyDescent="0.3">
      <c r="B1703" s="36">
        <v>6295615.4020833429</v>
      </c>
      <c r="C1703" s="37">
        <v>188.06834699231379</v>
      </c>
    </row>
    <row r="1704" spans="2:3" x14ac:dyDescent="0.3">
      <c r="B1704" s="36">
        <v>3300559.2067871839</v>
      </c>
      <c r="C1704" s="37">
        <v>92.459704647738604</v>
      </c>
    </row>
    <row r="1705" spans="2:3" x14ac:dyDescent="0.3">
      <c r="B1705" s="36">
        <v>7829358.8707051454</v>
      </c>
      <c r="C1705" s="37">
        <v>197.22394070803733</v>
      </c>
    </row>
    <row r="1706" spans="2:3" x14ac:dyDescent="0.3">
      <c r="B1706" s="36">
        <v>4589304.2671624376</v>
      </c>
      <c r="C1706" s="37">
        <v>132.82109364155352</v>
      </c>
    </row>
    <row r="1707" spans="2:3" x14ac:dyDescent="0.3">
      <c r="B1707" s="36">
        <v>4102296.5277064419</v>
      </c>
      <c r="C1707" s="37">
        <v>107.4629995128973</v>
      </c>
    </row>
    <row r="1708" spans="2:3" x14ac:dyDescent="0.3">
      <c r="B1708" s="36">
        <v>4630356.3236182313</v>
      </c>
      <c r="C1708" s="37">
        <v>128.2833852320633</v>
      </c>
    </row>
    <row r="1709" spans="2:3" x14ac:dyDescent="0.3">
      <c r="B1709" s="36">
        <v>2203380.8639744613</v>
      </c>
      <c r="C1709" s="37">
        <v>58.956440499814931</v>
      </c>
    </row>
    <row r="1710" spans="2:3" x14ac:dyDescent="0.3">
      <c r="B1710" s="36">
        <v>5573453.0240822686</v>
      </c>
      <c r="C1710" s="37">
        <v>166.79957519291128</v>
      </c>
    </row>
    <row r="1711" spans="2:3" x14ac:dyDescent="0.3">
      <c r="B1711" s="36">
        <v>9252252.5639564786</v>
      </c>
      <c r="C1711" s="37">
        <v>292.0510517285083</v>
      </c>
    </row>
    <row r="1712" spans="2:3" x14ac:dyDescent="0.3">
      <c r="B1712" s="36">
        <v>6632960.611948831</v>
      </c>
      <c r="C1712" s="37">
        <v>220.7329154330169</v>
      </c>
    </row>
    <row r="1713" spans="2:3" x14ac:dyDescent="0.3">
      <c r="B1713" s="36">
        <v>5285270.1077100551</v>
      </c>
      <c r="C1713" s="37">
        <v>161.32402705175937</v>
      </c>
    </row>
    <row r="1714" spans="2:3" x14ac:dyDescent="0.3">
      <c r="B1714" s="36">
        <v>2303143.8242525528</v>
      </c>
      <c r="C1714" s="37">
        <v>67.825724450225792</v>
      </c>
    </row>
    <row r="1715" spans="2:3" x14ac:dyDescent="0.3">
      <c r="B1715" s="36">
        <v>8889120.4296535905</v>
      </c>
      <c r="C1715" s="37">
        <v>279.49106164527024</v>
      </c>
    </row>
    <row r="1716" spans="2:3" x14ac:dyDescent="0.3">
      <c r="B1716" s="36">
        <v>5163664.8841541158</v>
      </c>
      <c r="C1716" s="37">
        <v>146.34023429686886</v>
      </c>
    </row>
    <row r="1717" spans="2:3" x14ac:dyDescent="0.3">
      <c r="B1717" s="36">
        <v>6908846.6471634451</v>
      </c>
      <c r="C1717" s="37">
        <v>211.89440626085488</v>
      </c>
    </row>
    <row r="1718" spans="2:3" x14ac:dyDescent="0.3">
      <c r="B1718" s="36">
        <v>6888926.7612114614</v>
      </c>
      <c r="C1718" s="37">
        <v>194.34925454447622</v>
      </c>
    </row>
    <row r="1719" spans="2:3" x14ac:dyDescent="0.3">
      <c r="B1719" s="36">
        <v>2644608.9387898552</v>
      </c>
      <c r="C1719" s="37">
        <v>65.699103611382029</v>
      </c>
    </row>
    <row r="1720" spans="2:3" x14ac:dyDescent="0.3">
      <c r="B1720" s="36">
        <v>6786459.6839463282</v>
      </c>
      <c r="C1720" s="37">
        <v>186.93031188563785</v>
      </c>
    </row>
    <row r="1721" spans="2:3" x14ac:dyDescent="0.3">
      <c r="B1721" s="36">
        <v>4138316.7791346363</v>
      </c>
      <c r="C1721" s="37">
        <v>114.3864338549914</v>
      </c>
    </row>
    <row r="1722" spans="2:3" x14ac:dyDescent="0.3">
      <c r="B1722" s="36">
        <v>3606467.4417565349</v>
      </c>
      <c r="C1722" s="37">
        <v>97.905867186089608</v>
      </c>
    </row>
    <row r="1723" spans="2:3" x14ac:dyDescent="0.3">
      <c r="B1723" s="36">
        <v>4523149.7468620827</v>
      </c>
      <c r="C1723" s="37">
        <v>125.24068301998417</v>
      </c>
    </row>
    <row r="1724" spans="2:3" x14ac:dyDescent="0.3">
      <c r="B1724" s="36">
        <v>4261968.4778120387</v>
      </c>
      <c r="C1724" s="37">
        <v>127.61294403364693</v>
      </c>
    </row>
    <row r="1725" spans="2:3" x14ac:dyDescent="0.3">
      <c r="B1725" s="36">
        <v>3063543.1697840644</v>
      </c>
      <c r="C1725" s="37">
        <v>92.208602787361315</v>
      </c>
    </row>
    <row r="1726" spans="2:3" x14ac:dyDescent="0.3">
      <c r="B1726" s="36">
        <v>4663606.9875275195</v>
      </c>
      <c r="C1726" s="37">
        <v>153.59133408252058</v>
      </c>
    </row>
    <row r="1727" spans="2:3" x14ac:dyDescent="0.3">
      <c r="B1727" s="36">
        <v>3359867.8058187715</v>
      </c>
      <c r="C1727" s="37">
        <v>102.09145373406375</v>
      </c>
    </row>
    <row r="1728" spans="2:3" x14ac:dyDescent="0.3">
      <c r="B1728" s="36">
        <v>3731805.3327154606</v>
      </c>
      <c r="C1728" s="37">
        <v>113.81975616643334</v>
      </c>
    </row>
    <row r="1729" spans="2:3" x14ac:dyDescent="0.3">
      <c r="B1729" s="36">
        <v>3718496.5466576847</v>
      </c>
      <c r="C1729" s="37">
        <v>113.54068685128718</v>
      </c>
    </row>
    <row r="1730" spans="2:3" x14ac:dyDescent="0.3">
      <c r="B1730" s="36">
        <v>9369914.6198007092</v>
      </c>
      <c r="C1730" s="37">
        <v>282.91142528922433</v>
      </c>
    </row>
    <row r="1731" spans="2:3" x14ac:dyDescent="0.3">
      <c r="B1731" s="36">
        <v>5715340.2562851375</v>
      </c>
      <c r="C1731" s="37">
        <v>161.99019470815929</v>
      </c>
    </row>
    <row r="1732" spans="2:3" x14ac:dyDescent="0.3">
      <c r="B1732" s="36">
        <v>8164755.8749563443</v>
      </c>
      <c r="C1732" s="37">
        <v>247.42584900514868</v>
      </c>
    </row>
    <row r="1733" spans="2:3" x14ac:dyDescent="0.3">
      <c r="B1733" s="36">
        <v>6105930.2518128902</v>
      </c>
      <c r="C1733" s="37">
        <v>168.17764297674972</v>
      </c>
    </row>
    <row r="1734" spans="2:3" x14ac:dyDescent="0.3">
      <c r="B1734" s="36">
        <v>5761295.2709073871</v>
      </c>
      <c r="C1734" s="37">
        <v>176.12490782850401</v>
      </c>
    </row>
    <row r="1735" spans="2:3" x14ac:dyDescent="0.3">
      <c r="B1735" s="36">
        <v>3443571.3891561101</v>
      </c>
      <c r="C1735" s="37">
        <v>111.4907866762465</v>
      </c>
    </row>
    <row r="1736" spans="2:3" x14ac:dyDescent="0.3">
      <c r="B1736" s="36">
        <v>4319656.9652843112</v>
      </c>
      <c r="C1736" s="37">
        <v>143.96341659501164</v>
      </c>
    </row>
    <row r="1737" spans="2:3" x14ac:dyDescent="0.3">
      <c r="B1737" s="36">
        <v>6716731.7898610281</v>
      </c>
      <c r="C1737" s="37">
        <v>205.81174289132503</v>
      </c>
    </row>
    <row r="1738" spans="2:3" x14ac:dyDescent="0.3">
      <c r="B1738" s="36">
        <v>5467179.3838482788</v>
      </c>
      <c r="C1738" s="37">
        <v>149.60592813529198</v>
      </c>
    </row>
    <row r="1739" spans="2:3" x14ac:dyDescent="0.3">
      <c r="B1739" s="36">
        <v>2507626.8182269381</v>
      </c>
      <c r="C1739" s="37">
        <v>76.139443746061815</v>
      </c>
    </row>
    <row r="1740" spans="2:3" x14ac:dyDescent="0.3">
      <c r="B1740" s="36">
        <v>5590840.6251036711</v>
      </c>
      <c r="C1740" s="37">
        <v>147.19150026083568</v>
      </c>
    </row>
    <row r="1741" spans="2:3" x14ac:dyDescent="0.3">
      <c r="B1741" s="36">
        <v>4515257.3207112998</v>
      </c>
      <c r="C1741" s="37">
        <v>109.61072240580778</v>
      </c>
    </row>
    <row r="1742" spans="2:3" x14ac:dyDescent="0.3">
      <c r="B1742" s="36">
        <v>4813344.7584101027</v>
      </c>
      <c r="C1742" s="37">
        <v>130.9345926963303</v>
      </c>
    </row>
    <row r="1743" spans="2:3" x14ac:dyDescent="0.3">
      <c r="B1743" s="36">
        <v>3406088.9216657276</v>
      </c>
      <c r="C1743" s="37">
        <v>112.0240862717142</v>
      </c>
    </row>
    <row r="1744" spans="2:3" x14ac:dyDescent="0.3">
      <c r="B1744" s="36">
        <v>5996230.1374431914</v>
      </c>
      <c r="C1744" s="37">
        <v>163.07503540540353</v>
      </c>
    </row>
    <row r="1745" spans="2:3" x14ac:dyDescent="0.3">
      <c r="B1745" s="36">
        <v>6304576.7953125983</v>
      </c>
      <c r="C1745" s="37">
        <v>204.52210787297918</v>
      </c>
    </row>
    <row r="1746" spans="2:3" x14ac:dyDescent="0.3">
      <c r="B1746" s="36">
        <v>5194406.007522204</v>
      </c>
      <c r="C1746" s="37">
        <v>143.07771796394869</v>
      </c>
    </row>
    <row r="1747" spans="2:3" x14ac:dyDescent="0.3">
      <c r="B1747" s="36">
        <v>4526315.9283630233</v>
      </c>
      <c r="C1747" s="37">
        <v>121.13854726344859</v>
      </c>
    </row>
    <row r="1748" spans="2:3" x14ac:dyDescent="0.3">
      <c r="B1748" s="36">
        <v>4319111.1740230285</v>
      </c>
      <c r="C1748" s="37">
        <v>143.32031668809572</v>
      </c>
    </row>
    <row r="1749" spans="2:3" x14ac:dyDescent="0.3">
      <c r="B1749" s="36">
        <v>3083942.2613086291</v>
      </c>
      <c r="C1749" s="37">
        <v>102.48148797702262</v>
      </c>
    </row>
    <row r="1750" spans="2:3" x14ac:dyDescent="0.3">
      <c r="B1750" s="36">
        <v>4323006.0936086234</v>
      </c>
      <c r="C1750" s="37">
        <v>134.616637843424</v>
      </c>
    </row>
    <row r="1751" spans="2:3" x14ac:dyDescent="0.3">
      <c r="B1751" s="36">
        <v>7494963.5830424754</v>
      </c>
      <c r="C1751" s="37">
        <v>224.38377344288321</v>
      </c>
    </row>
    <row r="1752" spans="2:3" x14ac:dyDescent="0.3">
      <c r="B1752" s="36">
        <v>5932384.5288251564</v>
      </c>
      <c r="C1752" s="37">
        <v>183.12427595169723</v>
      </c>
    </row>
    <row r="1753" spans="2:3" x14ac:dyDescent="0.3">
      <c r="B1753" s="36">
        <v>6319653.4618775696</v>
      </c>
      <c r="C1753" s="37">
        <v>201.99009152444356</v>
      </c>
    </row>
    <row r="1754" spans="2:3" x14ac:dyDescent="0.3">
      <c r="B1754" s="36">
        <v>4138732.5020008441</v>
      </c>
      <c r="C1754" s="37">
        <v>125.68971169431686</v>
      </c>
    </row>
    <row r="1755" spans="2:3" x14ac:dyDescent="0.3">
      <c r="B1755" s="36">
        <v>4703842.6513617253</v>
      </c>
      <c r="C1755" s="37">
        <v>124.69014426365216</v>
      </c>
    </row>
    <row r="1756" spans="2:3" x14ac:dyDescent="0.3">
      <c r="B1756" s="36">
        <v>6547894.1030408815</v>
      </c>
      <c r="C1756" s="37">
        <v>199.54543821333826</v>
      </c>
    </row>
    <row r="1757" spans="2:3" x14ac:dyDescent="0.3">
      <c r="B1757" s="36">
        <v>5995456.3877831856</v>
      </c>
      <c r="C1757" s="37">
        <v>168.47039237545195</v>
      </c>
    </row>
    <row r="1758" spans="2:3" x14ac:dyDescent="0.3">
      <c r="B1758" s="36">
        <v>6045631.5018158481</v>
      </c>
      <c r="C1758" s="37">
        <v>176.86980210327704</v>
      </c>
    </row>
    <row r="1759" spans="2:3" x14ac:dyDescent="0.3">
      <c r="B1759" s="36">
        <v>2753843.7915047444</v>
      </c>
      <c r="C1759" s="37">
        <v>76.001061303315211</v>
      </c>
    </row>
    <row r="1760" spans="2:3" x14ac:dyDescent="0.3">
      <c r="B1760" s="36">
        <v>5424020.116456667</v>
      </c>
      <c r="C1760" s="37">
        <v>173.88686627960342</v>
      </c>
    </row>
    <row r="1761" spans="2:3" x14ac:dyDescent="0.3">
      <c r="B1761" s="36">
        <v>8850488.9134360813</v>
      </c>
      <c r="C1761" s="37">
        <v>246.67784488114097</v>
      </c>
    </row>
    <row r="1762" spans="2:3" x14ac:dyDescent="0.3">
      <c r="B1762" s="36">
        <v>2154506.2157903961</v>
      </c>
      <c r="C1762" s="37">
        <v>70.412830138622766</v>
      </c>
    </row>
    <row r="1763" spans="2:3" x14ac:dyDescent="0.3">
      <c r="B1763" s="36">
        <v>6396101.4049343998</v>
      </c>
      <c r="C1763" s="37">
        <v>187.8433813085795</v>
      </c>
    </row>
    <row r="1764" spans="2:3" x14ac:dyDescent="0.3">
      <c r="B1764" s="36">
        <v>4771786.4110642709</v>
      </c>
      <c r="C1764" s="37">
        <v>144.95089377272265</v>
      </c>
    </row>
    <row r="1765" spans="2:3" x14ac:dyDescent="0.3">
      <c r="B1765" s="36">
        <v>4384238.2052524015</v>
      </c>
      <c r="C1765" s="37">
        <v>135.35812421479199</v>
      </c>
    </row>
    <row r="1766" spans="2:3" x14ac:dyDescent="0.3">
      <c r="B1766" s="36">
        <v>6916887.4564395566</v>
      </c>
      <c r="C1766" s="37">
        <v>199.29980899019577</v>
      </c>
    </row>
    <row r="1767" spans="2:3" x14ac:dyDescent="0.3">
      <c r="B1767" s="36">
        <v>9046200.2512174696</v>
      </c>
      <c r="C1767" s="37">
        <v>268.6401536376377</v>
      </c>
    </row>
    <row r="1768" spans="2:3" x14ac:dyDescent="0.3">
      <c r="B1768" s="36">
        <v>3737237.8989651646</v>
      </c>
      <c r="C1768" s="37">
        <v>109.68907862102698</v>
      </c>
    </row>
    <row r="1769" spans="2:3" x14ac:dyDescent="0.3">
      <c r="B1769" s="36">
        <v>4309177.9857723154</v>
      </c>
      <c r="C1769" s="37">
        <v>124.13975497773238</v>
      </c>
    </row>
    <row r="1770" spans="2:3" x14ac:dyDescent="0.3">
      <c r="B1770" s="36">
        <v>6106607.541374946</v>
      </c>
      <c r="C1770" s="37">
        <v>192.7437159048703</v>
      </c>
    </row>
    <row r="1771" spans="2:3" x14ac:dyDescent="0.3">
      <c r="B1771" s="36">
        <v>6435505.7517383369</v>
      </c>
      <c r="C1771" s="37">
        <v>212.94877414291602</v>
      </c>
    </row>
    <row r="1772" spans="2:3" x14ac:dyDescent="0.3">
      <c r="B1772" s="36">
        <v>2781044.2499118471</v>
      </c>
      <c r="C1772" s="37">
        <v>76.105718348280689</v>
      </c>
    </row>
    <row r="1773" spans="2:3" x14ac:dyDescent="0.3">
      <c r="B1773" s="36">
        <v>4547043.6089818506</v>
      </c>
      <c r="C1773" s="37">
        <v>131.22788764821462</v>
      </c>
    </row>
    <row r="1774" spans="2:3" x14ac:dyDescent="0.3">
      <c r="B1774" s="36">
        <v>3863606.2316391263</v>
      </c>
      <c r="C1774" s="37">
        <v>129.27945689373439</v>
      </c>
    </row>
    <row r="1775" spans="2:3" x14ac:dyDescent="0.3">
      <c r="B1775" s="36">
        <v>3387541.3718390209</v>
      </c>
      <c r="C1775" s="37">
        <v>87.529965648095512</v>
      </c>
    </row>
    <row r="1776" spans="2:3" x14ac:dyDescent="0.3">
      <c r="B1776" s="36">
        <v>4270621.4006546829</v>
      </c>
      <c r="C1776" s="37">
        <v>130.86341313414172</v>
      </c>
    </row>
    <row r="1777" spans="2:3" x14ac:dyDescent="0.3">
      <c r="B1777" s="36">
        <v>7315312.9397930447</v>
      </c>
      <c r="C1777" s="37">
        <v>198.44121886446726</v>
      </c>
    </row>
    <row r="1778" spans="2:3" x14ac:dyDescent="0.3">
      <c r="B1778" s="36">
        <v>6549805.3048065258</v>
      </c>
      <c r="C1778" s="37">
        <v>181.01652119227802</v>
      </c>
    </row>
    <row r="1779" spans="2:3" x14ac:dyDescent="0.3">
      <c r="B1779" s="36">
        <v>2313544.9213088388</v>
      </c>
      <c r="C1779" s="37">
        <v>74.083218811662476</v>
      </c>
    </row>
    <row r="1780" spans="2:3" x14ac:dyDescent="0.3">
      <c r="B1780" s="36">
        <v>3939934.3173855711</v>
      </c>
      <c r="C1780" s="37">
        <v>113.59777556660715</v>
      </c>
    </row>
    <row r="1781" spans="2:3" x14ac:dyDescent="0.3">
      <c r="B1781" s="36">
        <v>7340592.3320517829</v>
      </c>
      <c r="C1781" s="37">
        <v>216.20159420147846</v>
      </c>
    </row>
    <row r="1782" spans="2:3" x14ac:dyDescent="0.3">
      <c r="B1782" s="36">
        <v>2212911.1297707972</v>
      </c>
      <c r="C1782" s="37">
        <v>63.399615539649965</v>
      </c>
    </row>
    <row r="1783" spans="2:3" x14ac:dyDescent="0.3">
      <c r="B1783" s="36">
        <v>6497948.2461792137</v>
      </c>
      <c r="C1783" s="37">
        <v>185.59112694870026</v>
      </c>
    </row>
    <row r="1784" spans="2:3" x14ac:dyDescent="0.3">
      <c r="B1784" s="36">
        <v>3482841.1644850858</v>
      </c>
      <c r="C1784" s="37">
        <v>104.99074172479895</v>
      </c>
    </row>
    <row r="1785" spans="2:3" x14ac:dyDescent="0.3">
      <c r="B1785" s="36">
        <v>3296814.1157870507</v>
      </c>
      <c r="C1785" s="37">
        <v>90.440394198874472</v>
      </c>
    </row>
    <row r="1786" spans="2:3" x14ac:dyDescent="0.3">
      <c r="B1786" s="36">
        <v>4886168.3880069908</v>
      </c>
      <c r="C1786" s="37">
        <v>144.50232707678765</v>
      </c>
    </row>
    <row r="1787" spans="2:3" x14ac:dyDescent="0.3">
      <c r="B1787" s="36">
        <v>6096932.4228057368</v>
      </c>
      <c r="C1787" s="37">
        <v>173.33158827595267</v>
      </c>
    </row>
    <row r="1788" spans="2:3" x14ac:dyDescent="0.3">
      <c r="B1788" s="36">
        <v>5549619.3728846973</v>
      </c>
      <c r="C1788" s="37">
        <v>159.93792402404674</v>
      </c>
    </row>
    <row r="1789" spans="2:3" x14ac:dyDescent="0.3">
      <c r="B1789" s="36">
        <v>10439384.695731919</v>
      </c>
      <c r="C1789" s="37">
        <v>310.78503835847982</v>
      </c>
    </row>
    <row r="1790" spans="2:3" x14ac:dyDescent="0.3">
      <c r="B1790" s="36">
        <v>4555078.0043785721</v>
      </c>
      <c r="C1790" s="37">
        <v>128.65807151218854</v>
      </c>
    </row>
    <row r="1791" spans="2:3" x14ac:dyDescent="0.3">
      <c r="B1791" s="36">
        <v>6708717.4579175804</v>
      </c>
      <c r="C1791" s="37">
        <v>199.18604127022272</v>
      </c>
    </row>
    <row r="1792" spans="2:3" x14ac:dyDescent="0.3">
      <c r="B1792" s="36">
        <v>7606670.7415849743</v>
      </c>
      <c r="C1792" s="37">
        <v>229.53662665103738</v>
      </c>
    </row>
    <row r="1793" spans="2:3" x14ac:dyDescent="0.3">
      <c r="B1793" s="36">
        <v>3882378.3155865837</v>
      </c>
      <c r="C1793" s="37">
        <v>122.51163771462964</v>
      </c>
    </row>
    <row r="1794" spans="2:3" x14ac:dyDescent="0.3">
      <c r="B1794" s="36">
        <v>5998931.1181440996</v>
      </c>
      <c r="C1794" s="37">
        <v>185.62259879992476</v>
      </c>
    </row>
    <row r="1795" spans="2:3" x14ac:dyDescent="0.3">
      <c r="B1795" s="36">
        <v>6209136.1814037226</v>
      </c>
      <c r="C1795" s="37">
        <v>174.26501775028862</v>
      </c>
    </row>
    <row r="1796" spans="2:3" x14ac:dyDescent="0.3">
      <c r="B1796" s="36">
        <v>6713286.2074944433</v>
      </c>
      <c r="C1796" s="37">
        <v>190.29600406777786</v>
      </c>
    </row>
    <row r="1797" spans="2:3" x14ac:dyDescent="0.3">
      <c r="B1797" s="36">
        <v>5687441.975949293</v>
      </c>
      <c r="C1797" s="37">
        <v>171.35022632763219</v>
      </c>
    </row>
    <row r="1798" spans="2:3" x14ac:dyDescent="0.3">
      <c r="B1798" s="36">
        <v>6170631.4078729926</v>
      </c>
      <c r="C1798" s="37">
        <v>180.4754243708299</v>
      </c>
    </row>
    <row r="1799" spans="2:3" x14ac:dyDescent="0.3">
      <c r="B1799" s="36">
        <v>4327299.5209972244</v>
      </c>
      <c r="C1799" s="37">
        <v>113.53819705082194</v>
      </c>
    </row>
    <row r="1800" spans="2:3" x14ac:dyDescent="0.3">
      <c r="B1800" s="36">
        <v>8309624.5597362854</v>
      </c>
      <c r="C1800" s="37">
        <v>223.17707049474086</v>
      </c>
    </row>
    <row r="1801" spans="2:3" x14ac:dyDescent="0.3">
      <c r="B1801" s="36">
        <v>5397173.3446533903</v>
      </c>
      <c r="C1801" s="37">
        <v>152.41214236127399</v>
      </c>
    </row>
    <row r="1802" spans="2:3" x14ac:dyDescent="0.3">
      <c r="B1802" s="36">
        <v>5478521.5001534354</v>
      </c>
      <c r="C1802" s="37">
        <v>154.92622164254587</v>
      </c>
    </row>
    <row r="1803" spans="2:3" x14ac:dyDescent="0.3">
      <c r="B1803" s="36">
        <v>6302060.4021791285</v>
      </c>
      <c r="C1803" s="37">
        <v>178.33128823106097</v>
      </c>
    </row>
    <row r="1804" spans="2:3" x14ac:dyDescent="0.3">
      <c r="B1804" s="36">
        <v>5911964.4421790866</v>
      </c>
      <c r="C1804" s="37">
        <v>176.37207942724962</v>
      </c>
    </row>
    <row r="1805" spans="2:3" x14ac:dyDescent="0.3">
      <c r="B1805" s="36">
        <v>5028808.6237471122</v>
      </c>
      <c r="C1805" s="37">
        <v>145.9276444433155</v>
      </c>
    </row>
    <row r="1806" spans="2:3" x14ac:dyDescent="0.3">
      <c r="B1806" s="36">
        <v>4492914.2794634616</v>
      </c>
      <c r="C1806" s="37">
        <v>126.15511291835399</v>
      </c>
    </row>
    <row r="1807" spans="2:3" x14ac:dyDescent="0.3">
      <c r="B1807" s="36">
        <v>4831160.9830639847</v>
      </c>
      <c r="C1807" s="37">
        <v>147.04114386065314</v>
      </c>
    </row>
    <row r="1808" spans="2:3" x14ac:dyDescent="0.3">
      <c r="B1808" s="36">
        <v>6245477.4758576266</v>
      </c>
      <c r="C1808" s="37">
        <v>175.74939527560548</v>
      </c>
    </row>
    <row r="1809" spans="2:3" x14ac:dyDescent="0.3">
      <c r="B1809" s="36">
        <v>6413392.4893453037</v>
      </c>
      <c r="C1809" s="37">
        <v>170.72878532309082</v>
      </c>
    </row>
    <row r="1810" spans="2:3" x14ac:dyDescent="0.3">
      <c r="B1810" s="36">
        <v>3593247.3193269726</v>
      </c>
      <c r="C1810" s="37">
        <v>94.184888836649833</v>
      </c>
    </row>
    <row r="1811" spans="2:3" x14ac:dyDescent="0.3">
      <c r="B1811" s="36">
        <v>2668003.0203316137</v>
      </c>
      <c r="C1811" s="37">
        <v>71.198792490020168</v>
      </c>
    </row>
    <row r="1812" spans="2:3" x14ac:dyDescent="0.3">
      <c r="B1812" s="36">
        <v>3335909.3824716206</v>
      </c>
      <c r="C1812" s="37">
        <v>102.93001938105695</v>
      </c>
    </row>
    <row r="1813" spans="2:3" x14ac:dyDescent="0.3">
      <c r="B1813" s="36">
        <v>8086428.1630638456</v>
      </c>
      <c r="C1813" s="37">
        <v>253.19866379776965</v>
      </c>
    </row>
    <row r="1814" spans="2:3" x14ac:dyDescent="0.3">
      <c r="B1814" s="36">
        <v>9888094.6759845261</v>
      </c>
      <c r="C1814" s="37">
        <v>301.21097683667273</v>
      </c>
    </row>
    <row r="1815" spans="2:3" x14ac:dyDescent="0.3">
      <c r="B1815" s="36">
        <v>4701198.3242048062</v>
      </c>
      <c r="C1815" s="37">
        <v>140.01805734628684</v>
      </c>
    </row>
    <row r="1816" spans="2:3" x14ac:dyDescent="0.3">
      <c r="B1816" s="36">
        <v>7602193.719146844</v>
      </c>
      <c r="C1816" s="37">
        <v>204.82012829769528</v>
      </c>
    </row>
    <row r="1817" spans="2:3" x14ac:dyDescent="0.3">
      <c r="B1817" s="36">
        <v>3359146.2055697641</v>
      </c>
      <c r="C1817" s="37">
        <v>100.11414012164613</v>
      </c>
    </row>
    <row r="1818" spans="2:3" x14ac:dyDescent="0.3">
      <c r="B1818" s="36">
        <v>4776804.8976239506</v>
      </c>
      <c r="C1818" s="37">
        <v>146.98737309750533</v>
      </c>
    </row>
    <row r="1819" spans="2:3" x14ac:dyDescent="0.3">
      <c r="B1819" s="36">
        <v>2944835.2589694904</v>
      </c>
      <c r="C1819" s="37">
        <v>100.59769469606326</v>
      </c>
    </row>
    <row r="1820" spans="2:3" x14ac:dyDescent="0.3">
      <c r="B1820" s="36">
        <v>5235143.2191770719</v>
      </c>
      <c r="C1820" s="37">
        <v>173.8022739709192</v>
      </c>
    </row>
    <row r="1821" spans="2:3" x14ac:dyDescent="0.3">
      <c r="B1821" s="36">
        <v>6367868.4565883903</v>
      </c>
      <c r="C1821" s="37">
        <v>188.1297517302616</v>
      </c>
    </row>
    <row r="1822" spans="2:3" x14ac:dyDescent="0.3">
      <c r="B1822" s="36">
        <v>4162057.0292733265</v>
      </c>
      <c r="C1822" s="37">
        <v>116.90343171699631</v>
      </c>
    </row>
    <row r="1823" spans="2:3" x14ac:dyDescent="0.3">
      <c r="B1823" s="36">
        <v>5757932.2909233086</v>
      </c>
      <c r="C1823" s="37">
        <v>161.87940508189598</v>
      </c>
    </row>
    <row r="1824" spans="2:3" x14ac:dyDescent="0.3">
      <c r="B1824" s="36">
        <v>6996263.1807976877</v>
      </c>
      <c r="C1824" s="37">
        <v>192.03921610646694</v>
      </c>
    </row>
    <row r="1825" spans="2:3" x14ac:dyDescent="0.3">
      <c r="B1825" s="36">
        <v>5922049.7535931692</v>
      </c>
      <c r="C1825" s="37">
        <v>164.60457943998625</v>
      </c>
    </row>
    <row r="1826" spans="2:3" x14ac:dyDescent="0.3">
      <c r="B1826" s="36">
        <v>4405160.9247133285</v>
      </c>
      <c r="C1826" s="37">
        <v>125.61081130131052</v>
      </c>
    </row>
    <row r="1827" spans="2:3" x14ac:dyDescent="0.3">
      <c r="B1827" s="36">
        <v>6582767.9985445738</v>
      </c>
      <c r="C1827" s="37">
        <v>208.18844889307471</v>
      </c>
    </row>
    <row r="1828" spans="2:3" x14ac:dyDescent="0.3">
      <c r="B1828" s="36">
        <v>4451724.074250415</v>
      </c>
      <c r="C1828" s="37">
        <v>135.1544724120462</v>
      </c>
    </row>
    <row r="1829" spans="2:3" x14ac:dyDescent="0.3">
      <c r="B1829" s="36">
        <v>6951998.6540332157</v>
      </c>
      <c r="C1829" s="37">
        <v>212.50660351465004</v>
      </c>
    </row>
    <row r="1830" spans="2:3" x14ac:dyDescent="0.3">
      <c r="B1830" s="36">
        <v>4249499.1573113641</v>
      </c>
      <c r="C1830" s="37">
        <v>124.04013957139263</v>
      </c>
    </row>
    <row r="1831" spans="2:3" x14ac:dyDescent="0.3">
      <c r="B1831" s="36">
        <v>7127035.8828918533</v>
      </c>
      <c r="C1831" s="37">
        <v>207.85555948213198</v>
      </c>
    </row>
    <row r="1832" spans="2:3" x14ac:dyDescent="0.3">
      <c r="B1832" s="36">
        <v>5934154.89444023</v>
      </c>
      <c r="C1832" s="37">
        <v>181.94097953984328</v>
      </c>
    </row>
    <row r="1833" spans="2:3" x14ac:dyDescent="0.3">
      <c r="B1833" s="36">
        <v>7041848.1379639525</v>
      </c>
      <c r="C1833" s="37">
        <v>215.5855001682072</v>
      </c>
    </row>
    <row r="1834" spans="2:3" x14ac:dyDescent="0.3">
      <c r="B1834" s="36">
        <v>6398855.1319751367</v>
      </c>
      <c r="C1834" s="37">
        <v>182.53811443899039</v>
      </c>
    </row>
    <row r="1835" spans="2:3" x14ac:dyDescent="0.3">
      <c r="B1835" s="36">
        <v>2475347.369042458</v>
      </c>
      <c r="C1835" s="37">
        <v>67.703490716522822</v>
      </c>
    </row>
    <row r="1836" spans="2:3" x14ac:dyDescent="0.3">
      <c r="B1836" s="36">
        <v>4164232.8916062359</v>
      </c>
      <c r="C1836" s="37">
        <v>118.75554751369442</v>
      </c>
    </row>
    <row r="1837" spans="2:3" x14ac:dyDescent="0.3">
      <c r="B1837" s="36">
        <v>4862470.5153198931</v>
      </c>
      <c r="C1837" s="37">
        <v>136.2715417302505</v>
      </c>
    </row>
    <row r="1838" spans="2:3" x14ac:dyDescent="0.3">
      <c r="B1838" s="36">
        <v>7029902.6550975097</v>
      </c>
      <c r="C1838" s="37">
        <v>202.4458030548883</v>
      </c>
    </row>
    <row r="1839" spans="2:3" x14ac:dyDescent="0.3">
      <c r="B1839" s="36">
        <v>4249050.0432659108</v>
      </c>
      <c r="C1839" s="37">
        <v>118.09183558915289</v>
      </c>
    </row>
    <row r="1840" spans="2:3" x14ac:dyDescent="0.3">
      <c r="B1840" s="36">
        <v>4673778.9420720218</v>
      </c>
      <c r="C1840" s="37">
        <v>141.11978790499879</v>
      </c>
    </row>
    <row r="1841" spans="2:3" x14ac:dyDescent="0.3">
      <c r="B1841" s="36">
        <v>5215682.5405729283</v>
      </c>
      <c r="C1841" s="37">
        <v>158.51555659529845</v>
      </c>
    </row>
    <row r="1842" spans="2:3" x14ac:dyDescent="0.3">
      <c r="B1842" s="36">
        <v>3899937.1891113953</v>
      </c>
      <c r="C1842" s="37">
        <v>114.95005972924096</v>
      </c>
    </row>
    <row r="1843" spans="2:3" x14ac:dyDescent="0.3">
      <c r="B1843" s="36">
        <v>8105417.8928359235</v>
      </c>
      <c r="C1843" s="37">
        <v>235.20291753726957</v>
      </c>
    </row>
    <row r="1844" spans="2:3" x14ac:dyDescent="0.3">
      <c r="B1844" s="36">
        <v>3486739.7725582332</v>
      </c>
      <c r="C1844" s="37">
        <v>107.89726047358084</v>
      </c>
    </row>
    <row r="1845" spans="2:3" x14ac:dyDescent="0.3">
      <c r="B1845" s="36">
        <v>6330965.395685398</v>
      </c>
      <c r="C1845" s="37">
        <v>181.08012930310733</v>
      </c>
    </row>
    <row r="1846" spans="2:3" x14ac:dyDescent="0.3">
      <c r="B1846" s="36">
        <v>3800016.1035500411</v>
      </c>
      <c r="C1846" s="37">
        <v>107.65552764344818</v>
      </c>
    </row>
    <row r="1847" spans="2:3" x14ac:dyDescent="0.3">
      <c r="B1847" s="36">
        <v>3552812.1174275912</v>
      </c>
      <c r="C1847" s="37">
        <v>91.212425915815388</v>
      </c>
    </row>
    <row r="1848" spans="2:3" x14ac:dyDescent="0.3">
      <c r="B1848" s="36">
        <v>6019046.8850101121</v>
      </c>
      <c r="C1848" s="37">
        <v>175.75531030518289</v>
      </c>
    </row>
    <row r="1849" spans="2:3" x14ac:dyDescent="0.3">
      <c r="B1849" s="36">
        <v>2716346.931817519</v>
      </c>
      <c r="C1849" s="37">
        <v>80.165284693491941</v>
      </c>
    </row>
    <row r="1850" spans="2:3" x14ac:dyDescent="0.3">
      <c r="B1850" s="36">
        <v>1191413.8892510035</v>
      </c>
      <c r="C1850" s="37">
        <v>40.929353691374089</v>
      </c>
    </row>
    <row r="1851" spans="2:3" x14ac:dyDescent="0.3">
      <c r="B1851" s="36">
        <v>6832452.1230111746</v>
      </c>
      <c r="C1851" s="37">
        <v>185.61567439070325</v>
      </c>
    </row>
    <row r="1852" spans="2:3" x14ac:dyDescent="0.3">
      <c r="B1852" s="36">
        <v>8963537.0714986119</v>
      </c>
      <c r="C1852" s="37">
        <v>277.29725165288698</v>
      </c>
    </row>
    <row r="1853" spans="2:3" x14ac:dyDescent="0.3">
      <c r="B1853" s="36">
        <v>3867376.233152613</v>
      </c>
      <c r="C1853" s="37">
        <v>105.92124645497421</v>
      </c>
    </row>
    <row r="1854" spans="2:3" x14ac:dyDescent="0.3">
      <c r="B1854" s="36">
        <v>4386090.4691470508</v>
      </c>
      <c r="C1854" s="37">
        <v>135.90415375949902</v>
      </c>
    </row>
    <row r="1855" spans="2:3" x14ac:dyDescent="0.3">
      <c r="B1855" s="36">
        <v>7699844.1330149919</v>
      </c>
      <c r="C1855" s="37">
        <v>203.73343259478855</v>
      </c>
    </row>
    <row r="1856" spans="2:3" x14ac:dyDescent="0.3">
      <c r="B1856" s="36">
        <v>6009161.8440790381</v>
      </c>
      <c r="C1856" s="37">
        <v>182.78497042488914</v>
      </c>
    </row>
    <row r="1857" spans="2:3" x14ac:dyDescent="0.3">
      <c r="B1857" s="36">
        <v>2681937.6006338154</v>
      </c>
      <c r="C1857" s="37">
        <v>76.398960792457672</v>
      </c>
    </row>
    <row r="1858" spans="2:3" x14ac:dyDescent="0.3">
      <c r="B1858" s="36">
        <v>4931442.8126486978</v>
      </c>
      <c r="C1858" s="37">
        <v>133.85087178117638</v>
      </c>
    </row>
    <row r="1859" spans="2:3" x14ac:dyDescent="0.3">
      <c r="B1859" s="36">
        <v>4463720.8531765584</v>
      </c>
      <c r="C1859" s="37">
        <v>134.84462444567916</v>
      </c>
    </row>
    <row r="1860" spans="2:3" x14ac:dyDescent="0.3">
      <c r="B1860" s="36">
        <v>6416880.9835022576</v>
      </c>
      <c r="C1860" s="37">
        <v>186.87547428947883</v>
      </c>
    </row>
    <row r="1861" spans="2:3" x14ac:dyDescent="0.3">
      <c r="B1861" s="36">
        <v>5634029.5854936196</v>
      </c>
      <c r="C1861" s="37">
        <v>169.86817025269826</v>
      </c>
    </row>
    <row r="1862" spans="2:3" x14ac:dyDescent="0.3">
      <c r="B1862" s="36">
        <v>4565143.0775735592</v>
      </c>
      <c r="C1862" s="37">
        <v>128.5054632654761</v>
      </c>
    </row>
    <row r="1863" spans="2:3" x14ac:dyDescent="0.3">
      <c r="B1863" s="36">
        <v>4265649.9118354768</v>
      </c>
      <c r="C1863" s="37">
        <v>120.17174214017969</v>
      </c>
    </row>
    <row r="1864" spans="2:3" x14ac:dyDescent="0.3">
      <c r="B1864" s="36">
        <v>5251646.0484040426</v>
      </c>
      <c r="C1864" s="37">
        <v>147.14394472229395</v>
      </c>
    </row>
    <row r="1865" spans="2:3" x14ac:dyDescent="0.3">
      <c r="B1865" s="36">
        <v>4781736.4540721374</v>
      </c>
      <c r="C1865" s="37">
        <v>133.1573132631888</v>
      </c>
    </row>
    <row r="1866" spans="2:3" x14ac:dyDescent="0.3">
      <c r="B1866" s="36">
        <v>6358941.5907050688</v>
      </c>
      <c r="C1866" s="37">
        <v>191.97380559938136</v>
      </c>
    </row>
    <row r="1867" spans="2:3" x14ac:dyDescent="0.3">
      <c r="B1867" s="36">
        <v>1243351.5798378226</v>
      </c>
      <c r="C1867" s="37">
        <v>33.213523054062669</v>
      </c>
    </row>
    <row r="1868" spans="2:3" x14ac:dyDescent="0.3">
      <c r="B1868" s="36">
        <v>6103513.9856274193</v>
      </c>
      <c r="C1868" s="37">
        <v>169.93511968518243</v>
      </c>
    </row>
    <row r="1869" spans="2:3" x14ac:dyDescent="0.3">
      <c r="B1869" s="36">
        <v>5989306.3629505876</v>
      </c>
      <c r="C1869" s="37">
        <v>184.69095129884448</v>
      </c>
    </row>
    <row r="1870" spans="2:3" x14ac:dyDescent="0.3">
      <c r="B1870" s="36">
        <v>4115108.1409567744</v>
      </c>
      <c r="C1870" s="37">
        <v>122.43642735064891</v>
      </c>
    </row>
    <row r="1871" spans="2:3" x14ac:dyDescent="0.3">
      <c r="B1871" s="36">
        <v>5526913.2608826011</v>
      </c>
      <c r="C1871" s="37">
        <v>166.03863537650943</v>
      </c>
    </row>
    <row r="1872" spans="2:3" x14ac:dyDescent="0.3">
      <c r="B1872" s="36">
        <v>4535304.8598203044</v>
      </c>
      <c r="C1872" s="37">
        <v>132.07416855176561</v>
      </c>
    </row>
    <row r="1873" spans="2:3" x14ac:dyDescent="0.3">
      <c r="B1873" s="36">
        <v>6185100.9782383926</v>
      </c>
      <c r="C1873" s="37">
        <v>172.63049655221508</v>
      </c>
    </row>
    <row r="1874" spans="2:3" x14ac:dyDescent="0.3">
      <c r="B1874" s="36">
        <v>3734129.007324052</v>
      </c>
      <c r="C1874" s="37">
        <v>108.31402252522582</v>
      </c>
    </row>
    <row r="1875" spans="2:3" x14ac:dyDescent="0.3">
      <c r="B1875" s="36">
        <v>2223401.7368219397</v>
      </c>
      <c r="C1875" s="37">
        <v>59.967292961173278</v>
      </c>
    </row>
    <row r="1876" spans="2:3" x14ac:dyDescent="0.3">
      <c r="B1876" s="36">
        <v>7410078.5371255307</v>
      </c>
      <c r="C1876" s="37">
        <v>207.89794312269302</v>
      </c>
    </row>
    <row r="1877" spans="2:3" x14ac:dyDescent="0.3">
      <c r="B1877" s="36">
        <v>4963476.3569749296</v>
      </c>
      <c r="C1877" s="37">
        <v>136.8647945952182</v>
      </c>
    </row>
    <row r="1878" spans="2:3" x14ac:dyDescent="0.3">
      <c r="B1878" s="36">
        <v>5368305.2818582738</v>
      </c>
      <c r="C1878" s="37">
        <v>158.66668803220773</v>
      </c>
    </row>
    <row r="1879" spans="2:3" x14ac:dyDescent="0.3">
      <c r="B1879" s="36">
        <v>5464249.1187781394</v>
      </c>
      <c r="C1879" s="37">
        <v>175.20835395436578</v>
      </c>
    </row>
    <row r="1880" spans="2:3" x14ac:dyDescent="0.3">
      <c r="B1880" s="36">
        <v>3964864.6514240098</v>
      </c>
      <c r="C1880" s="37">
        <v>116.85535301395475</v>
      </c>
    </row>
    <row r="1881" spans="2:3" x14ac:dyDescent="0.3">
      <c r="B1881" s="36">
        <v>4747966.0210419744</v>
      </c>
      <c r="C1881" s="37">
        <v>130.46310803199319</v>
      </c>
    </row>
    <row r="1882" spans="2:3" x14ac:dyDescent="0.3">
      <c r="B1882" s="36">
        <v>5177401.3342790743</v>
      </c>
      <c r="C1882" s="37">
        <v>134.47331477007759</v>
      </c>
    </row>
    <row r="1883" spans="2:3" x14ac:dyDescent="0.3">
      <c r="B1883" s="36">
        <v>5531446.871822197</v>
      </c>
      <c r="C1883" s="37">
        <v>160.21122542839518</v>
      </c>
    </row>
    <row r="1884" spans="2:3" x14ac:dyDescent="0.3">
      <c r="B1884" s="36">
        <v>10180343.644398563</v>
      </c>
      <c r="C1884" s="37">
        <v>308.14617837040265</v>
      </c>
    </row>
    <row r="1885" spans="2:3" x14ac:dyDescent="0.3">
      <c r="B1885" s="36">
        <v>6309644.8262378369</v>
      </c>
      <c r="C1885" s="37">
        <v>186.47910718492514</v>
      </c>
    </row>
    <row r="1886" spans="2:3" x14ac:dyDescent="0.3">
      <c r="B1886" s="36">
        <v>5916372.1914781276</v>
      </c>
      <c r="C1886" s="37">
        <v>172.04040459259366</v>
      </c>
    </row>
    <row r="1887" spans="2:3" x14ac:dyDescent="0.3">
      <c r="B1887" s="36">
        <v>4053125.0601799255</v>
      </c>
      <c r="C1887" s="37">
        <v>113.7957375251934</v>
      </c>
    </row>
    <row r="1888" spans="2:3" x14ac:dyDescent="0.3">
      <c r="B1888" s="36">
        <v>4026632.2903504912</v>
      </c>
      <c r="C1888" s="37">
        <v>106.84760216811853</v>
      </c>
    </row>
    <row r="1889" spans="2:3" x14ac:dyDescent="0.3">
      <c r="B1889" s="36">
        <v>7925456.1022080276</v>
      </c>
      <c r="C1889" s="37">
        <v>216.81828258719267</v>
      </c>
    </row>
    <row r="1890" spans="2:3" x14ac:dyDescent="0.3">
      <c r="B1890" s="36">
        <v>5228664.4369950676</v>
      </c>
      <c r="C1890" s="37">
        <v>141.31922855327653</v>
      </c>
    </row>
    <row r="1891" spans="2:3" x14ac:dyDescent="0.3">
      <c r="B1891" s="36">
        <v>5243506.4589971919</v>
      </c>
      <c r="C1891" s="37">
        <v>133.91451935624329</v>
      </c>
    </row>
    <row r="1892" spans="2:3" x14ac:dyDescent="0.3">
      <c r="B1892" s="36">
        <v>4249188.9732670076</v>
      </c>
      <c r="C1892" s="37">
        <v>129.21349052024866</v>
      </c>
    </row>
    <row r="1893" spans="2:3" x14ac:dyDescent="0.3">
      <c r="B1893" s="36">
        <v>8375131.0097838631</v>
      </c>
      <c r="C1893" s="37">
        <v>234.71733879780473</v>
      </c>
    </row>
    <row r="1894" spans="2:3" x14ac:dyDescent="0.3">
      <c r="B1894" s="36">
        <v>2771674.1558817602</v>
      </c>
      <c r="C1894" s="37">
        <v>69.3459959619709</v>
      </c>
    </row>
    <row r="1895" spans="2:3" x14ac:dyDescent="0.3">
      <c r="B1895" s="36">
        <v>3147075.3945880169</v>
      </c>
      <c r="C1895" s="37">
        <v>82.848464769459596</v>
      </c>
    </row>
    <row r="1896" spans="2:3" x14ac:dyDescent="0.3">
      <c r="B1896" s="36">
        <v>6557337.6969878646</v>
      </c>
      <c r="C1896" s="37">
        <v>191.31388096503889</v>
      </c>
    </row>
    <row r="1897" spans="2:3" x14ac:dyDescent="0.3">
      <c r="B1897" s="36">
        <v>4036018.1331900386</v>
      </c>
      <c r="C1897" s="37">
        <v>131.67338461526558</v>
      </c>
    </row>
    <row r="1898" spans="2:3" x14ac:dyDescent="0.3">
      <c r="B1898" s="36">
        <v>3628767.3422260708</v>
      </c>
      <c r="C1898" s="37">
        <v>110.24633018803532</v>
      </c>
    </row>
    <row r="1899" spans="2:3" x14ac:dyDescent="0.3">
      <c r="B1899" s="36">
        <v>4870704.6914529009</v>
      </c>
      <c r="C1899" s="37">
        <v>135.86898455275499</v>
      </c>
    </row>
    <row r="1900" spans="2:3" x14ac:dyDescent="0.3">
      <c r="B1900" s="36">
        <v>3813284.2937395358</v>
      </c>
      <c r="C1900" s="37">
        <v>105.13572619406996</v>
      </c>
    </row>
    <row r="1901" spans="2:3" x14ac:dyDescent="0.3">
      <c r="B1901" s="36">
        <v>3211543.0689714546</v>
      </c>
      <c r="C1901" s="37">
        <v>108.01389942246084</v>
      </c>
    </row>
    <row r="1902" spans="2:3" x14ac:dyDescent="0.3">
      <c r="B1902" s="36">
        <v>5740041.1251288671</v>
      </c>
      <c r="C1902" s="37">
        <v>161.82028116821621</v>
      </c>
    </row>
    <row r="1903" spans="2:3" x14ac:dyDescent="0.3">
      <c r="B1903" s="36">
        <v>5588729.4158133371</v>
      </c>
      <c r="C1903" s="37">
        <v>148.4315239908257</v>
      </c>
    </row>
    <row r="1904" spans="2:3" x14ac:dyDescent="0.3">
      <c r="B1904" s="36">
        <v>4476833.7350237407</v>
      </c>
      <c r="C1904" s="37">
        <v>122.09023439364873</v>
      </c>
    </row>
    <row r="1905" spans="2:3" x14ac:dyDescent="0.3">
      <c r="B1905" s="36">
        <v>6319598.2920597782</v>
      </c>
      <c r="C1905" s="37">
        <v>185.57371864163059</v>
      </c>
    </row>
    <row r="1906" spans="2:3" x14ac:dyDescent="0.3">
      <c r="B1906" s="36">
        <v>5516924.9868477052</v>
      </c>
      <c r="C1906" s="37">
        <v>170.47568278049803</v>
      </c>
    </row>
    <row r="1907" spans="2:3" x14ac:dyDescent="0.3">
      <c r="B1907" s="36">
        <v>3149030.6108047375</v>
      </c>
      <c r="C1907" s="37">
        <v>97.50374866570391</v>
      </c>
    </row>
    <row r="1908" spans="2:3" x14ac:dyDescent="0.3">
      <c r="B1908" s="36">
        <v>2861244.361155163</v>
      </c>
      <c r="C1908" s="37">
        <v>92.378231113842105</v>
      </c>
    </row>
    <row r="1909" spans="2:3" x14ac:dyDescent="0.3">
      <c r="B1909" s="36">
        <v>4103150.1987413228</v>
      </c>
      <c r="C1909" s="37">
        <v>127.88409387757613</v>
      </c>
    </row>
    <row r="1910" spans="2:3" x14ac:dyDescent="0.3">
      <c r="B1910" s="36">
        <v>7359790.9545656713</v>
      </c>
      <c r="C1910" s="37">
        <v>189.75421253922892</v>
      </c>
    </row>
    <row r="1911" spans="2:3" x14ac:dyDescent="0.3">
      <c r="B1911" s="36">
        <v>4917965.2042987738</v>
      </c>
      <c r="C1911" s="37">
        <v>128.80095088305646</v>
      </c>
    </row>
    <row r="1912" spans="2:3" x14ac:dyDescent="0.3">
      <c r="B1912" s="36">
        <v>4809421.5818593185</v>
      </c>
      <c r="C1912" s="37">
        <v>150.4237213037824</v>
      </c>
    </row>
    <row r="1913" spans="2:3" x14ac:dyDescent="0.3">
      <c r="B1913" s="36">
        <v>4379655.2935022991</v>
      </c>
      <c r="C1913" s="37">
        <v>124.1751143973858</v>
      </c>
    </row>
    <row r="1914" spans="2:3" x14ac:dyDescent="0.3">
      <c r="B1914" s="36">
        <v>3864941.1326412377</v>
      </c>
      <c r="C1914" s="37">
        <v>105.86083463442493</v>
      </c>
    </row>
    <row r="1915" spans="2:3" x14ac:dyDescent="0.3">
      <c r="B1915" s="36">
        <v>4025655.3439908912</v>
      </c>
      <c r="C1915" s="37">
        <v>135.94881715609642</v>
      </c>
    </row>
    <row r="1916" spans="2:3" x14ac:dyDescent="0.3">
      <c r="B1916" s="36">
        <v>7518257.4107911475</v>
      </c>
      <c r="C1916" s="37">
        <v>217.79403634694367</v>
      </c>
    </row>
    <row r="1917" spans="2:3" x14ac:dyDescent="0.3">
      <c r="B1917" s="36">
        <v>6601612.7743563494</v>
      </c>
      <c r="C1917" s="37">
        <v>191.92593098390859</v>
      </c>
    </row>
    <row r="1918" spans="2:3" x14ac:dyDescent="0.3">
      <c r="B1918" s="36">
        <v>4436307.913607196</v>
      </c>
      <c r="C1918" s="37">
        <v>124.10119336768086</v>
      </c>
    </row>
    <row r="1919" spans="2:3" x14ac:dyDescent="0.3">
      <c r="B1919" s="36">
        <v>2331431.5971800047</v>
      </c>
      <c r="C1919" s="37">
        <v>74.178350969756991</v>
      </c>
    </row>
    <row r="1920" spans="2:3" x14ac:dyDescent="0.3">
      <c r="B1920" s="36">
        <v>5979778.2621706268</v>
      </c>
      <c r="C1920" s="37">
        <v>177.2167720843141</v>
      </c>
    </row>
    <row r="1921" spans="2:3" x14ac:dyDescent="0.3">
      <c r="B1921" s="36">
        <v>5300936.9873481058</v>
      </c>
      <c r="C1921" s="37">
        <v>162.12390503568221</v>
      </c>
    </row>
    <row r="1922" spans="2:3" x14ac:dyDescent="0.3">
      <c r="B1922" s="36">
        <v>6934861.5056761652</v>
      </c>
      <c r="C1922" s="37">
        <v>206.31914280117925</v>
      </c>
    </row>
    <row r="1923" spans="2:3" x14ac:dyDescent="0.3">
      <c r="B1923" s="36">
        <v>7323047.5843062652</v>
      </c>
      <c r="C1923" s="37">
        <v>188.87796197265516</v>
      </c>
    </row>
    <row r="1924" spans="2:3" x14ac:dyDescent="0.3">
      <c r="B1924" s="36">
        <v>5400495.4572044443</v>
      </c>
      <c r="C1924" s="37">
        <v>165.42035951906925</v>
      </c>
    </row>
    <row r="1925" spans="2:3" x14ac:dyDescent="0.3">
      <c r="B1925" s="36">
        <v>5328015.3755529923</v>
      </c>
      <c r="C1925" s="37">
        <v>171.12667931816131</v>
      </c>
    </row>
    <row r="1926" spans="2:3" x14ac:dyDescent="0.3">
      <c r="B1926" s="36">
        <v>6441428.2880878942</v>
      </c>
      <c r="C1926" s="37">
        <v>193.57249617489541</v>
      </c>
    </row>
    <row r="1927" spans="2:3" x14ac:dyDescent="0.3">
      <c r="B1927" s="36">
        <v>6109123.5787289524</v>
      </c>
      <c r="C1927" s="37">
        <v>173.47998372526231</v>
      </c>
    </row>
    <row r="1928" spans="2:3" x14ac:dyDescent="0.3">
      <c r="B1928" s="36">
        <v>3557910.4975586799</v>
      </c>
      <c r="C1928" s="37">
        <v>106.11631600617362</v>
      </c>
    </row>
    <row r="1929" spans="2:3" x14ac:dyDescent="0.3">
      <c r="B1929" s="36">
        <v>6097319.5841519497</v>
      </c>
      <c r="C1929" s="37">
        <v>184.47160198959753</v>
      </c>
    </row>
    <row r="1930" spans="2:3" x14ac:dyDescent="0.3">
      <c r="B1930" s="36">
        <v>3582724.1568323341</v>
      </c>
      <c r="C1930" s="37">
        <v>111.28306455473367</v>
      </c>
    </row>
    <row r="1931" spans="2:3" x14ac:dyDescent="0.3">
      <c r="B1931" s="36">
        <v>5045391.6106369831</v>
      </c>
      <c r="C1931" s="37">
        <v>159.6085051111213</v>
      </c>
    </row>
    <row r="1932" spans="2:3" x14ac:dyDescent="0.3">
      <c r="B1932" s="36">
        <v>4958634.1307656886</v>
      </c>
      <c r="C1932" s="37">
        <v>133.01799371160203</v>
      </c>
    </row>
    <row r="1933" spans="2:3" x14ac:dyDescent="0.3">
      <c r="B1933" s="36">
        <v>3962433.6737842681</v>
      </c>
      <c r="C1933" s="37">
        <v>107.46465748077604</v>
      </c>
    </row>
    <row r="1934" spans="2:3" x14ac:dyDescent="0.3">
      <c r="B1934" s="36">
        <v>5582742.2902379632</v>
      </c>
      <c r="C1934" s="37">
        <v>154.83408337316999</v>
      </c>
    </row>
    <row r="1935" spans="2:3" x14ac:dyDescent="0.3">
      <c r="B1935" s="36">
        <v>6438749.4877063073</v>
      </c>
      <c r="C1935" s="37">
        <v>184.77766783993178</v>
      </c>
    </row>
    <row r="1936" spans="2:3" x14ac:dyDescent="0.3">
      <c r="B1936" s="36">
        <v>3908075.6549321515</v>
      </c>
      <c r="C1936" s="37">
        <v>113.9841193689011</v>
      </c>
    </row>
    <row r="1937" spans="2:3" x14ac:dyDescent="0.3">
      <c r="B1937" s="36">
        <v>3976670.7927916674</v>
      </c>
      <c r="C1937" s="37">
        <v>105.43188800449597</v>
      </c>
    </row>
    <row r="1938" spans="2:3" x14ac:dyDescent="0.3">
      <c r="B1938" s="36">
        <v>5646929.140937591</v>
      </c>
      <c r="C1938" s="37">
        <v>178.54086293937706</v>
      </c>
    </row>
    <row r="1939" spans="2:3" x14ac:dyDescent="0.3">
      <c r="B1939" s="36">
        <v>2941800.5757092517</v>
      </c>
      <c r="C1939" s="37">
        <v>79.289994294681335</v>
      </c>
    </row>
    <row r="1940" spans="2:3" x14ac:dyDescent="0.3">
      <c r="B1940" s="36">
        <v>6933235.9837178485</v>
      </c>
      <c r="C1940" s="37">
        <v>198.14215267806247</v>
      </c>
    </row>
    <row r="1941" spans="2:3" x14ac:dyDescent="0.3">
      <c r="B1941" s="36">
        <v>5922540.6234495621</v>
      </c>
      <c r="C1941" s="37">
        <v>167.57328521153138</v>
      </c>
    </row>
    <row r="1942" spans="2:3" x14ac:dyDescent="0.3">
      <c r="B1942" s="36">
        <v>4749496.7129264437</v>
      </c>
      <c r="C1942" s="37">
        <v>135.97502352684091</v>
      </c>
    </row>
    <row r="1943" spans="2:3" x14ac:dyDescent="0.3">
      <c r="B1943" s="36">
        <v>5305853.3572711479</v>
      </c>
      <c r="C1943" s="37">
        <v>169.39734919364525</v>
      </c>
    </row>
    <row r="1944" spans="2:3" x14ac:dyDescent="0.3">
      <c r="B1944" s="36">
        <v>6081550.657800464</v>
      </c>
      <c r="C1944" s="37">
        <v>161.07591528671728</v>
      </c>
    </row>
    <row r="1945" spans="2:3" x14ac:dyDescent="0.3">
      <c r="B1945" s="36">
        <v>7314676.8842035364</v>
      </c>
      <c r="C1945" s="37">
        <v>207.87109065098414</v>
      </c>
    </row>
    <row r="1946" spans="2:3" x14ac:dyDescent="0.3">
      <c r="B1946" s="36">
        <v>5701333.3770605568</v>
      </c>
      <c r="C1946" s="37">
        <v>176.35588868059634</v>
      </c>
    </row>
    <row r="1947" spans="2:3" x14ac:dyDescent="0.3">
      <c r="B1947" s="36">
        <v>4414663.1754942844</v>
      </c>
      <c r="C1947" s="37">
        <v>146.76437812259616</v>
      </c>
    </row>
    <row r="1948" spans="2:3" x14ac:dyDescent="0.3">
      <c r="B1948" s="36">
        <v>5863917.7334071724</v>
      </c>
      <c r="C1948" s="37">
        <v>176.50250062123843</v>
      </c>
    </row>
    <row r="1949" spans="2:3" x14ac:dyDescent="0.3">
      <c r="B1949" s="36">
        <v>6137552.5597726461</v>
      </c>
      <c r="C1949" s="37">
        <v>183.72627345745249</v>
      </c>
    </row>
    <row r="1950" spans="2:3" x14ac:dyDescent="0.3">
      <c r="B1950" s="36">
        <v>6818729.4903289974</v>
      </c>
      <c r="C1950" s="37">
        <v>190.11846226198668</v>
      </c>
    </row>
    <row r="1951" spans="2:3" x14ac:dyDescent="0.3">
      <c r="B1951" s="36">
        <v>4696688.5361369122</v>
      </c>
      <c r="C1951" s="37">
        <v>148.6875966532634</v>
      </c>
    </row>
    <row r="1952" spans="2:3" x14ac:dyDescent="0.3">
      <c r="B1952" s="36">
        <v>6360815.2994681308</v>
      </c>
      <c r="C1952" s="37">
        <v>178.31420847516506</v>
      </c>
    </row>
    <row r="1953" spans="2:3" x14ac:dyDescent="0.3">
      <c r="B1953" s="36">
        <v>5873365.8917809762</v>
      </c>
      <c r="C1953" s="37">
        <v>171.58913940379131</v>
      </c>
    </row>
    <row r="1954" spans="2:3" x14ac:dyDescent="0.3">
      <c r="B1954" s="36">
        <v>5718187.7907943521</v>
      </c>
      <c r="C1954" s="37">
        <v>166.20799445504593</v>
      </c>
    </row>
    <row r="1955" spans="2:3" x14ac:dyDescent="0.3">
      <c r="B1955" s="36">
        <v>5670383.2165799448</v>
      </c>
      <c r="C1955" s="37">
        <v>179.1088167096608</v>
      </c>
    </row>
    <row r="1956" spans="2:3" x14ac:dyDescent="0.3">
      <c r="B1956" s="36">
        <v>3492573.7865879401</v>
      </c>
      <c r="C1956" s="37">
        <v>107.13780708130331</v>
      </c>
    </row>
    <row r="1957" spans="2:3" x14ac:dyDescent="0.3">
      <c r="B1957" s="36">
        <v>5063058.3153448505</v>
      </c>
      <c r="C1957" s="37">
        <v>156.79247236921836</v>
      </c>
    </row>
    <row r="1958" spans="2:3" x14ac:dyDescent="0.3">
      <c r="B1958" s="36">
        <v>5937775.5975255873</v>
      </c>
      <c r="C1958" s="37">
        <v>173.15542435840757</v>
      </c>
    </row>
    <row r="1959" spans="2:3" x14ac:dyDescent="0.3">
      <c r="B1959" s="36">
        <v>5964579.0786042344</v>
      </c>
      <c r="C1959" s="37">
        <v>168.04292395304168</v>
      </c>
    </row>
    <row r="1960" spans="2:3" x14ac:dyDescent="0.3">
      <c r="B1960" s="36">
        <v>3948569.8051680103</v>
      </c>
      <c r="C1960" s="37">
        <v>118.89980699363745</v>
      </c>
    </row>
    <row r="1961" spans="2:3" x14ac:dyDescent="0.3">
      <c r="B1961" s="36">
        <v>4286062.9281368358</v>
      </c>
      <c r="C1961" s="37">
        <v>113.37721094963771</v>
      </c>
    </row>
    <row r="1962" spans="2:3" x14ac:dyDescent="0.3">
      <c r="B1962" s="36">
        <v>3208356.4712763936</v>
      </c>
      <c r="C1962" s="37">
        <v>91.827132833865818</v>
      </c>
    </row>
    <row r="1963" spans="2:3" x14ac:dyDescent="0.3">
      <c r="B1963" s="36">
        <v>5675392.2526735617</v>
      </c>
      <c r="C1963" s="37">
        <v>171.53446106852121</v>
      </c>
    </row>
    <row r="1964" spans="2:3" x14ac:dyDescent="0.3">
      <c r="B1964" s="36">
        <v>6754128.9429050358</v>
      </c>
      <c r="C1964" s="37">
        <v>183.7458096269506</v>
      </c>
    </row>
    <row r="1965" spans="2:3" x14ac:dyDescent="0.3">
      <c r="B1965" s="36">
        <v>4994134.611725389</v>
      </c>
      <c r="C1965" s="37">
        <v>146.06179840386667</v>
      </c>
    </row>
    <row r="1966" spans="2:3" x14ac:dyDescent="0.3">
      <c r="B1966" s="36">
        <v>6978025.5031840047</v>
      </c>
      <c r="C1966" s="37">
        <v>183.93902137901205</v>
      </c>
    </row>
    <row r="1967" spans="2:3" x14ac:dyDescent="0.3">
      <c r="B1967" s="36">
        <v>5979998.4113397803</v>
      </c>
      <c r="C1967" s="37">
        <v>167.85283196509965</v>
      </c>
    </row>
    <row r="1968" spans="2:3" x14ac:dyDescent="0.3">
      <c r="B1968" s="36">
        <v>4925136.0560739702</v>
      </c>
      <c r="C1968" s="37">
        <v>150.46022522960288</v>
      </c>
    </row>
    <row r="1969" spans="2:3" x14ac:dyDescent="0.3">
      <c r="B1969" s="36">
        <v>3526631.9189380552</v>
      </c>
      <c r="C1969" s="37">
        <v>108.76148570616451</v>
      </c>
    </row>
    <row r="1970" spans="2:3" x14ac:dyDescent="0.3">
      <c r="B1970" s="36">
        <v>5283674.2561700009</v>
      </c>
      <c r="C1970" s="37">
        <v>156.39101030713471</v>
      </c>
    </row>
    <row r="1971" spans="2:3" x14ac:dyDescent="0.3">
      <c r="B1971" s="36">
        <v>5612857.5544519108</v>
      </c>
      <c r="C1971" s="37">
        <v>166.78902983646503</v>
      </c>
    </row>
    <row r="1972" spans="2:3" x14ac:dyDescent="0.3">
      <c r="B1972" s="36">
        <v>7613541.5832332065</v>
      </c>
      <c r="C1972" s="37">
        <v>219.34677427645113</v>
      </c>
    </row>
    <row r="1973" spans="2:3" x14ac:dyDescent="0.3">
      <c r="B1973" s="36">
        <v>3052522.2914980683</v>
      </c>
      <c r="C1973" s="37">
        <v>87.518398926291582</v>
      </c>
    </row>
    <row r="1974" spans="2:3" x14ac:dyDescent="0.3">
      <c r="B1974" s="36">
        <v>3433922.8259301889</v>
      </c>
      <c r="C1974" s="37">
        <v>96.08429953389907</v>
      </c>
    </row>
    <row r="1975" spans="2:3" x14ac:dyDescent="0.3">
      <c r="B1975" s="36">
        <v>3949495.8114495622</v>
      </c>
      <c r="C1975" s="37">
        <v>117.96276229070153</v>
      </c>
    </row>
    <row r="1976" spans="2:3" x14ac:dyDescent="0.3">
      <c r="B1976" s="36">
        <v>5340379.3238052242</v>
      </c>
      <c r="C1976" s="37">
        <v>137.46289939852653</v>
      </c>
    </row>
    <row r="1977" spans="2:3" x14ac:dyDescent="0.3">
      <c r="B1977" s="36">
        <v>1990283.9750215323</v>
      </c>
      <c r="C1977" s="37">
        <v>57.792207623946659</v>
      </c>
    </row>
    <row r="1978" spans="2:3" x14ac:dyDescent="0.3">
      <c r="B1978" s="36">
        <v>6301535.0198667785</v>
      </c>
      <c r="C1978" s="37">
        <v>191.2705652120645</v>
      </c>
    </row>
    <row r="1979" spans="2:3" x14ac:dyDescent="0.3">
      <c r="B1979" s="36">
        <v>3794597.0145387393</v>
      </c>
      <c r="C1979" s="37">
        <v>109.0567443750941</v>
      </c>
    </row>
    <row r="1980" spans="2:3" x14ac:dyDescent="0.3">
      <c r="B1980" s="36">
        <v>3607576.0630589547</v>
      </c>
      <c r="C1980" s="37">
        <v>94.520649598036286</v>
      </c>
    </row>
    <row r="1981" spans="2:3" x14ac:dyDescent="0.3">
      <c r="B1981" s="36">
        <v>3800943.9237812599</v>
      </c>
      <c r="C1981" s="37">
        <v>128.1597501074304</v>
      </c>
    </row>
    <row r="1982" spans="2:3" x14ac:dyDescent="0.3">
      <c r="B1982" s="36">
        <v>4818441.2826596061</v>
      </c>
      <c r="C1982" s="37">
        <v>137.47390804432558</v>
      </c>
    </row>
    <row r="1983" spans="2:3" x14ac:dyDescent="0.3">
      <c r="B1983" s="36">
        <v>8608466.305063488</v>
      </c>
      <c r="C1983" s="37">
        <v>251.51636193221498</v>
      </c>
    </row>
    <row r="1984" spans="2:3" x14ac:dyDescent="0.3">
      <c r="B1984" s="36">
        <v>7065281.9345443649</v>
      </c>
      <c r="C1984" s="37">
        <v>191.13194976550193</v>
      </c>
    </row>
    <row r="1985" spans="2:3" x14ac:dyDescent="0.3">
      <c r="B1985" s="36">
        <v>4066500.9784354079</v>
      </c>
      <c r="C1985" s="37">
        <v>121.63451489984125</v>
      </c>
    </row>
    <row r="1986" spans="2:3" x14ac:dyDescent="0.3">
      <c r="B1986" s="36">
        <v>2928266.8106313394</v>
      </c>
      <c r="C1986" s="37">
        <v>84.786568608980971</v>
      </c>
    </row>
    <row r="1987" spans="2:3" x14ac:dyDescent="0.3">
      <c r="B1987" s="36">
        <v>3278649.846732758</v>
      </c>
      <c r="C1987" s="37">
        <v>95.105034361150956</v>
      </c>
    </row>
    <row r="1988" spans="2:3" x14ac:dyDescent="0.3">
      <c r="B1988" s="36">
        <v>8599091.2270477489</v>
      </c>
      <c r="C1988" s="37">
        <v>248.59341188185269</v>
      </c>
    </row>
    <row r="1989" spans="2:3" x14ac:dyDescent="0.3">
      <c r="B1989" s="36">
        <v>7648121.2738561556</v>
      </c>
      <c r="C1989" s="37">
        <v>199.89699249747108</v>
      </c>
    </row>
    <row r="1990" spans="2:3" x14ac:dyDescent="0.3">
      <c r="B1990" s="36">
        <v>7223409.8938257648</v>
      </c>
      <c r="C1990" s="37">
        <v>198.18416949954712</v>
      </c>
    </row>
    <row r="1991" spans="2:3" x14ac:dyDescent="0.3">
      <c r="B1991" s="36">
        <v>7119878.482371741</v>
      </c>
      <c r="C1991" s="37">
        <v>207.41336079458227</v>
      </c>
    </row>
    <row r="1992" spans="2:3" x14ac:dyDescent="0.3">
      <c r="B1992" s="36">
        <v>5472996.9330703579</v>
      </c>
      <c r="C1992" s="37">
        <v>165.17794214733746</v>
      </c>
    </row>
    <row r="1993" spans="2:3" x14ac:dyDescent="0.3">
      <c r="B1993" s="36">
        <v>4435601.6048074029</v>
      </c>
      <c r="C1993" s="37">
        <v>136.96705176510463</v>
      </c>
    </row>
    <row r="1994" spans="2:3" x14ac:dyDescent="0.3">
      <c r="B1994" s="36">
        <v>5505627.3880502833</v>
      </c>
      <c r="C1994" s="37">
        <v>150.80146698600316</v>
      </c>
    </row>
    <row r="1995" spans="2:3" x14ac:dyDescent="0.3">
      <c r="B1995" s="36">
        <v>2342222.7133873142</v>
      </c>
      <c r="C1995" s="37">
        <v>70.311812956350082</v>
      </c>
    </row>
    <row r="1996" spans="2:3" x14ac:dyDescent="0.3">
      <c r="B1996" s="36">
        <v>3551368.7307573101</v>
      </c>
      <c r="C1996" s="37">
        <v>110.74787208390683</v>
      </c>
    </row>
    <row r="1997" spans="2:3" x14ac:dyDescent="0.3">
      <c r="B1997" s="36">
        <v>3125961.310640207</v>
      </c>
      <c r="C1997" s="37">
        <v>90.710333929654169</v>
      </c>
    </row>
    <row r="1998" spans="2:3" x14ac:dyDescent="0.3">
      <c r="B1998" s="36">
        <v>6487130.573769642</v>
      </c>
      <c r="C1998" s="37">
        <v>181.17920719783513</v>
      </c>
    </row>
    <row r="1999" spans="2:3" x14ac:dyDescent="0.3">
      <c r="B1999" s="36">
        <v>7270452.6904065786</v>
      </c>
      <c r="C1999" s="37">
        <v>205.36205244504305</v>
      </c>
    </row>
    <row r="2000" spans="2:3" x14ac:dyDescent="0.3">
      <c r="B2000" s="36">
        <v>5410474.058059182</v>
      </c>
      <c r="C2000" s="37">
        <v>137.07219948974156</v>
      </c>
    </row>
    <row r="2001" spans="2:3" x14ac:dyDescent="0.3">
      <c r="B2001" s="36">
        <v>3828629.1405634903</v>
      </c>
      <c r="C2001" s="37">
        <v>110.67829038638074</v>
      </c>
    </row>
    <row r="2002" spans="2:3" x14ac:dyDescent="0.3">
      <c r="B2002" s="36">
        <v>4459020.7411176264</v>
      </c>
      <c r="C2002" s="37">
        <v>124.34749670898418</v>
      </c>
    </row>
    <row r="2003" spans="2:3" x14ac:dyDescent="0.3">
      <c r="B2003" s="36">
        <v>6461675.1868122872</v>
      </c>
      <c r="C2003" s="37">
        <v>182.54309970189692</v>
      </c>
    </row>
    <row r="2004" spans="2:3" x14ac:dyDescent="0.3">
      <c r="B2004" s="36">
        <v>3727083.5551851471</v>
      </c>
      <c r="C2004" s="37">
        <v>87.603636234834312</v>
      </c>
    </row>
    <row r="2005" spans="2:3" x14ac:dyDescent="0.3">
      <c r="B2005" s="36">
        <v>3015530.1940010739</v>
      </c>
      <c r="C2005" s="37">
        <v>91.059440503783918</v>
      </c>
    </row>
    <row r="2006" spans="2:3" x14ac:dyDescent="0.3">
      <c r="B2006" s="36">
        <v>4098061.5824372084</v>
      </c>
      <c r="C2006" s="37">
        <v>115.01242676573675</v>
      </c>
    </row>
    <row r="2007" spans="2:3" x14ac:dyDescent="0.3">
      <c r="B2007" s="36">
        <v>4602104.3346368261</v>
      </c>
      <c r="C2007" s="37">
        <v>134.56725220750309</v>
      </c>
    </row>
    <row r="2008" spans="2:3" x14ac:dyDescent="0.3">
      <c r="B2008" s="36">
        <v>3347644.5576613899</v>
      </c>
      <c r="C2008" s="37">
        <v>100.00023363982753</v>
      </c>
    </row>
    <row r="2009" spans="2:3" x14ac:dyDescent="0.3">
      <c r="B2009" s="36">
        <v>3293582.0985560995</v>
      </c>
      <c r="C2009" s="37">
        <v>92.378743732441365</v>
      </c>
    </row>
    <row r="2010" spans="2:3" x14ac:dyDescent="0.3">
      <c r="B2010" s="36">
        <v>6541001.0355212688</v>
      </c>
      <c r="C2010" s="37">
        <v>201.98070464230861</v>
      </c>
    </row>
    <row r="2011" spans="2:3" x14ac:dyDescent="0.3">
      <c r="B2011" s="36">
        <v>8404943.667155318</v>
      </c>
      <c r="C2011" s="37">
        <v>242.1811172033467</v>
      </c>
    </row>
    <row r="2012" spans="2:3" x14ac:dyDescent="0.3">
      <c r="B2012" s="36">
        <v>6358715.3949429682</v>
      </c>
      <c r="C2012" s="37">
        <v>185.20260678871205</v>
      </c>
    </row>
    <row r="2013" spans="2:3" x14ac:dyDescent="0.3">
      <c r="B2013" s="36">
        <v>4806557.276138938</v>
      </c>
      <c r="C2013" s="37">
        <v>135.67628673732261</v>
      </c>
    </row>
    <row r="2014" spans="2:3" x14ac:dyDescent="0.3">
      <c r="B2014" s="36">
        <v>5293794.5133735649</v>
      </c>
      <c r="C2014" s="37">
        <v>157.48686310337956</v>
      </c>
    </row>
    <row r="2015" spans="2:3" x14ac:dyDescent="0.3">
      <c r="B2015" s="36">
        <v>6544852.291858932</v>
      </c>
      <c r="C2015" s="37">
        <v>178.63338039818302</v>
      </c>
    </row>
    <row r="2016" spans="2:3" x14ac:dyDescent="0.3">
      <c r="B2016" s="36">
        <v>6301112.066515578</v>
      </c>
      <c r="C2016" s="37">
        <v>175.3100968154412</v>
      </c>
    </row>
    <row r="2017" spans="2:3" x14ac:dyDescent="0.3">
      <c r="B2017" s="36">
        <v>6319621.9442973332</v>
      </c>
      <c r="C2017" s="37">
        <v>208.70063265521767</v>
      </c>
    </row>
    <row r="2018" spans="2:3" x14ac:dyDescent="0.3">
      <c r="B2018" s="36">
        <v>2142908.6920406953</v>
      </c>
      <c r="C2018" s="37">
        <v>63.090720752805673</v>
      </c>
    </row>
    <row r="2019" spans="2:3" x14ac:dyDescent="0.3">
      <c r="B2019" s="36">
        <v>7550633.9934136299</v>
      </c>
      <c r="C2019" s="37">
        <v>230.05048906509359</v>
      </c>
    </row>
    <row r="2020" spans="2:3" x14ac:dyDescent="0.3">
      <c r="B2020" s="36">
        <v>4833533.2110263519</v>
      </c>
      <c r="C2020" s="37">
        <v>150.3640886381726</v>
      </c>
    </row>
    <row r="2021" spans="2:3" x14ac:dyDescent="0.3">
      <c r="B2021" s="36">
        <v>4545222.9798276592</v>
      </c>
      <c r="C2021" s="37">
        <v>119.53022612664108</v>
      </c>
    </row>
    <row r="2022" spans="2:3" x14ac:dyDescent="0.3">
      <c r="B2022" s="36">
        <v>5313857.7214016961</v>
      </c>
      <c r="C2022" s="37">
        <v>156.42529888725298</v>
      </c>
    </row>
    <row r="2023" spans="2:3" x14ac:dyDescent="0.3">
      <c r="B2023" s="36">
        <v>6568875.2563101454</v>
      </c>
      <c r="C2023" s="37">
        <v>189.10861365883699</v>
      </c>
    </row>
    <row r="2024" spans="2:3" x14ac:dyDescent="0.3">
      <c r="B2024" s="36">
        <v>3512996.1909784134</v>
      </c>
      <c r="C2024" s="37">
        <v>106.3629507479433</v>
      </c>
    </row>
    <row r="2025" spans="2:3" x14ac:dyDescent="0.3">
      <c r="B2025" s="36">
        <v>5277450.4814040037</v>
      </c>
      <c r="C2025" s="37">
        <v>156.55968394830376</v>
      </c>
    </row>
    <row r="2026" spans="2:3" x14ac:dyDescent="0.3">
      <c r="B2026" s="36">
        <v>5905046.2200017665</v>
      </c>
      <c r="C2026" s="37">
        <v>172.05037182777932</v>
      </c>
    </row>
    <row r="2027" spans="2:3" x14ac:dyDescent="0.3">
      <c r="B2027" s="36">
        <v>4187847.5700473329</v>
      </c>
      <c r="C2027" s="37">
        <v>135.21999611055406</v>
      </c>
    </row>
    <row r="2028" spans="2:3" x14ac:dyDescent="0.3">
      <c r="B2028" s="36">
        <v>5282867.2419077773</v>
      </c>
      <c r="C2028" s="37">
        <v>146.65688595518037</v>
      </c>
    </row>
    <row r="2029" spans="2:3" x14ac:dyDescent="0.3">
      <c r="B2029" s="36">
        <v>3253893.7050834824</v>
      </c>
      <c r="C2029" s="37">
        <v>97.168565806669733</v>
      </c>
    </row>
    <row r="2030" spans="2:3" x14ac:dyDescent="0.3">
      <c r="B2030" s="36">
        <v>6204967.3580624582</v>
      </c>
      <c r="C2030" s="37">
        <v>182.14623076957767</v>
      </c>
    </row>
    <row r="2031" spans="2:3" x14ac:dyDescent="0.3">
      <c r="B2031" s="36">
        <v>6125668.168185886</v>
      </c>
      <c r="C2031" s="37">
        <v>169.62777638764285</v>
      </c>
    </row>
    <row r="2032" spans="2:3" x14ac:dyDescent="0.3">
      <c r="B2032" s="36">
        <v>5495337.3612801069</v>
      </c>
      <c r="C2032" s="37">
        <v>145.48728288256399</v>
      </c>
    </row>
    <row r="2033" spans="2:3" x14ac:dyDescent="0.3">
      <c r="B2033" s="36">
        <v>5776942.4410564937</v>
      </c>
      <c r="C2033" s="37">
        <v>174.12729073848843</v>
      </c>
    </row>
    <row r="2034" spans="2:3" x14ac:dyDescent="0.3">
      <c r="B2034" s="36">
        <v>6069166.9216188584</v>
      </c>
      <c r="C2034" s="37">
        <v>177.47584051921277</v>
      </c>
    </row>
    <row r="2035" spans="2:3" x14ac:dyDescent="0.3">
      <c r="B2035" s="36">
        <v>7249811.6330470322</v>
      </c>
      <c r="C2035" s="37">
        <v>204.59461327289512</v>
      </c>
    </row>
    <row r="2036" spans="2:3" x14ac:dyDescent="0.3">
      <c r="B2036" s="36">
        <v>5115077.9105535289</v>
      </c>
      <c r="C2036" s="37">
        <v>148.1476360374688</v>
      </c>
    </row>
    <row r="2037" spans="2:3" x14ac:dyDescent="0.3">
      <c r="B2037" s="36">
        <v>6485504.2637925064</v>
      </c>
      <c r="C2037" s="37">
        <v>204.12896776473605</v>
      </c>
    </row>
    <row r="2038" spans="2:3" x14ac:dyDescent="0.3">
      <c r="B2038" s="36">
        <v>6653091.7974832151</v>
      </c>
      <c r="C2038" s="37">
        <v>188.52495308036814</v>
      </c>
    </row>
    <row r="2039" spans="2:3" x14ac:dyDescent="0.3">
      <c r="B2039" s="36">
        <v>4555473.2174660861</v>
      </c>
      <c r="C2039" s="37">
        <v>118.05107763344594</v>
      </c>
    </row>
    <row r="2040" spans="2:3" x14ac:dyDescent="0.3">
      <c r="B2040" s="36">
        <v>4501806.4146492817</v>
      </c>
      <c r="C2040" s="37">
        <v>129.81922819697186</v>
      </c>
    </row>
    <row r="2041" spans="2:3" x14ac:dyDescent="0.3">
      <c r="B2041" s="36">
        <v>6471162.5205062116</v>
      </c>
      <c r="C2041" s="37">
        <v>187.39089610101607</v>
      </c>
    </row>
    <row r="2042" spans="2:3" x14ac:dyDescent="0.3">
      <c r="B2042" s="36">
        <v>5339071.0658765174</v>
      </c>
      <c r="C2042" s="37">
        <v>149.8325376749454</v>
      </c>
    </row>
    <row r="2043" spans="2:3" x14ac:dyDescent="0.3">
      <c r="B2043" s="36">
        <v>6873441.5981033286</v>
      </c>
      <c r="C2043" s="37">
        <v>214.46888870566258</v>
      </c>
    </row>
    <row r="2044" spans="2:3" x14ac:dyDescent="0.3">
      <c r="B2044" s="36">
        <v>2378825.4233294353</v>
      </c>
      <c r="C2044" s="37">
        <v>83.008876147959825</v>
      </c>
    </row>
    <row r="2045" spans="2:3" x14ac:dyDescent="0.3">
      <c r="B2045" s="36">
        <v>4113517.4117379799</v>
      </c>
      <c r="C2045" s="37">
        <v>124.64138848833595</v>
      </c>
    </row>
    <row r="2046" spans="2:3" x14ac:dyDescent="0.3">
      <c r="B2046" s="36">
        <v>2618607.2976328144</v>
      </c>
      <c r="C2046" s="37">
        <v>82.371531760378929</v>
      </c>
    </row>
    <row r="2047" spans="2:3" x14ac:dyDescent="0.3">
      <c r="B2047" s="36">
        <v>3731042.6600790424</v>
      </c>
      <c r="C2047" s="37">
        <v>111.22437465790895</v>
      </c>
    </row>
    <row r="2048" spans="2:3" x14ac:dyDescent="0.3">
      <c r="B2048" s="36">
        <v>5514624.200473275</v>
      </c>
      <c r="C2048" s="37">
        <v>146.38566010635319</v>
      </c>
    </row>
    <row r="2049" spans="2:3" x14ac:dyDescent="0.3">
      <c r="B2049" s="36">
        <v>3410627.6837947904</v>
      </c>
      <c r="C2049" s="37">
        <v>103.68913211408777</v>
      </c>
    </row>
    <row r="2050" spans="2:3" x14ac:dyDescent="0.3">
      <c r="B2050" s="36">
        <v>6253910.1073422944</v>
      </c>
      <c r="C2050" s="37">
        <v>179.64738889940386</v>
      </c>
    </row>
    <row r="2051" spans="2:3" x14ac:dyDescent="0.3">
      <c r="B2051" s="36">
        <v>4518422.2019473584</v>
      </c>
      <c r="C2051" s="37">
        <v>125.90804578120485</v>
      </c>
    </row>
    <row r="2052" spans="2:3" x14ac:dyDescent="0.3">
      <c r="B2052" s="36">
        <v>1192827.8014594121</v>
      </c>
      <c r="C2052" s="37">
        <v>41.531371142929672</v>
      </c>
    </row>
    <row r="2053" spans="2:3" x14ac:dyDescent="0.3">
      <c r="B2053" s="36">
        <v>4281391.7953893337</v>
      </c>
      <c r="C2053" s="37">
        <v>121.20551457400269</v>
      </c>
    </row>
    <row r="2054" spans="2:3" x14ac:dyDescent="0.3">
      <c r="B2054" s="36">
        <v>5719146.1001453446</v>
      </c>
      <c r="C2054" s="37">
        <v>178.04634634157898</v>
      </c>
    </row>
    <row r="2055" spans="2:3" x14ac:dyDescent="0.3">
      <c r="B2055" s="36">
        <v>4906430.3390290542</v>
      </c>
      <c r="C2055" s="37">
        <v>144.77734298908916</v>
      </c>
    </row>
    <row r="2056" spans="2:3" x14ac:dyDescent="0.3">
      <c r="B2056" s="36">
        <v>4048450.846013159</v>
      </c>
      <c r="C2056" s="37">
        <v>119.226999716642</v>
      </c>
    </row>
    <row r="2057" spans="2:3" x14ac:dyDescent="0.3">
      <c r="B2057" s="36">
        <v>6225403.1349432953</v>
      </c>
      <c r="C2057" s="37">
        <v>195.99526232328211</v>
      </c>
    </row>
    <row r="2058" spans="2:3" x14ac:dyDescent="0.3">
      <c r="B2058" s="36">
        <v>3662038.9813416242</v>
      </c>
      <c r="C2058" s="37">
        <v>101.26078275405496</v>
      </c>
    </row>
    <row r="2059" spans="2:3" x14ac:dyDescent="0.3">
      <c r="B2059" s="36">
        <v>6040223.7848197091</v>
      </c>
      <c r="C2059" s="37">
        <v>190.98660931222966</v>
      </c>
    </row>
    <row r="2060" spans="2:3" x14ac:dyDescent="0.3">
      <c r="B2060" s="36">
        <v>3749582.2178148758</v>
      </c>
      <c r="C2060" s="37">
        <v>112.82856171538099</v>
      </c>
    </row>
    <row r="2061" spans="2:3" x14ac:dyDescent="0.3">
      <c r="B2061" s="36">
        <v>5932863.2619982511</v>
      </c>
      <c r="C2061" s="37">
        <v>174.52236064522035</v>
      </c>
    </row>
    <row r="2062" spans="2:3" x14ac:dyDescent="0.3">
      <c r="B2062" s="36">
        <v>4411223.1239475999</v>
      </c>
      <c r="C2062" s="37">
        <v>134.73896026470302</v>
      </c>
    </row>
    <row r="2063" spans="2:3" x14ac:dyDescent="0.3">
      <c r="B2063" s="36">
        <v>3636382.5110794059</v>
      </c>
      <c r="C2063" s="37">
        <v>99.489447900155042</v>
      </c>
    </row>
    <row r="2064" spans="2:3" x14ac:dyDescent="0.3">
      <c r="B2064" s="36">
        <v>6555620.5734329028</v>
      </c>
      <c r="C2064" s="37">
        <v>199.4727722727047</v>
      </c>
    </row>
    <row r="2065" spans="2:3" x14ac:dyDescent="0.3">
      <c r="B2065" s="36">
        <v>8275835.6428429307</v>
      </c>
      <c r="C2065" s="37">
        <v>215.38436677848409</v>
      </c>
    </row>
    <row r="2066" spans="2:3" x14ac:dyDescent="0.3">
      <c r="B2066" s="36">
        <v>6763067.3593230993</v>
      </c>
      <c r="C2066" s="37">
        <v>175.24053129539718</v>
      </c>
    </row>
    <row r="2067" spans="2:3" x14ac:dyDescent="0.3">
      <c r="B2067" s="36">
        <v>5599379.4138541427</v>
      </c>
      <c r="C2067" s="37">
        <v>152.50830526958273</v>
      </c>
    </row>
    <row r="2068" spans="2:3" x14ac:dyDescent="0.3">
      <c r="B2068" s="36">
        <v>7990307.527260947</v>
      </c>
      <c r="C2068" s="37">
        <v>226.04187927721074</v>
      </c>
    </row>
    <row r="2069" spans="2:3" x14ac:dyDescent="0.3">
      <c r="B2069" s="36">
        <v>5898698.6965103578</v>
      </c>
      <c r="C2069" s="37">
        <v>166.50459462506214</v>
      </c>
    </row>
    <row r="2070" spans="2:3" x14ac:dyDescent="0.3">
      <c r="B2070" s="36">
        <v>6686761.1535982825</v>
      </c>
      <c r="C2070" s="37">
        <v>194.32002480772312</v>
      </c>
    </row>
    <row r="2071" spans="2:3" x14ac:dyDescent="0.3">
      <c r="B2071" s="36">
        <v>3314761.3332438464</v>
      </c>
      <c r="C2071" s="37">
        <v>98.783840204142336</v>
      </c>
    </row>
    <row r="2072" spans="2:3" x14ac:dyDescent="0.3">
      <c r="B2072" s="36">
        <v>5995007.429753447</v>
      </c>
      <c r="C2072" s="37">
        <v>163.96831259816145</v>
      </c>
    </row>
    <row r="2073" spans="2:3" x14ac:dyDescent="0.3">
      <c r="B2073" s="36">
        <v>4879762.4856497934</v>
      </c>
      <c r="C2073" s="37">
        <v>136.79150150431016</v>
      </c>
    </row>
    <row r="2074" spans="2:3" x14ac:dyDescent="0.3">
      <c r="B2074" s="36">
        <v>4442337.4289987991</v>
      </c>
      <c r="C2074" s="37">
        <v>129.91326679910676</v>
      </c>
    </row>
    <row r="2075" spans="2:3" x14ac:dyDescent="0.3">
      <c r="B2075" s="36">
        <v>3944677.5065315668</v>
      </c>
      <c r="C2075" s="37">
        <v>107.55892229360805</v>
      </c>
    </row>
    <row r="2076" spans="2:3" x14ac:dyDescent="0.3">
      <c r="B2076" s="36">
        <v>3767697.1456969939</v>
      </c>
      <c r="C2076" s="37">
        <v>90.877719196878772</v>
      </c>
    </row>
    <row r="2077" spans="2:3" x14ac:dyDescent="0.3">
      <c r="B2077" s="36">
        <v>5578188.2978303554</v>
      </c>
      <c r="C2077" s="37">
        <v>166.57142591139819</v>
      </c>
    </row>
    <row r="2078" spans="2:3" x14ac:dyDescent="0.3">
      <c r="B2078" s="36">
        <v>7100010.491297421</v>
      </c>
      <c r="C2078" s="37">
        <v>216.0371804382327</v>
      </c>
    </row>
    <row r="2079" spans="2:3" x14ac:dyDescent="0.3">
      <c r="B2079" s="36">
        <v>5815516.2240006709</v>
      </c>
      <c r="C2079" s="37">
        <v>167.87959926881527</v>
      </c>
    </row>
    <row r="2080" spans="2:3" x14ac:dyDescent="0.3">
      <c r="B2080" s="36">
        <v>5613731.4596565161</v>
      </c>
      <c r="C2080" s="37">
        <v>168.45410457490345</v>
      </c>
    </row>
    <row r="2081" spans="2:3" x14ac:dyDescent="0.3">
      <c r="B2081" s="36">
        <v>5405824.4690066036</v>
      </c>
      <c r="C2081" s="37">
        <v>157.90367810527715</v>
      </c>
    </row>
    <row r="2082" spans="2:3" x14ac:dyDescent="0.3">
      <c r="B2082" s="36">
        <v>4681231.4476869134</v>
      </c>
      <c r="C2082" s="37">
        <v>137.53161317891571</v>
      </c>
    </row>
    <row r="2083" spans="2:3" x14ac:dyDescent="0.3">
      <c r="B2083" s="36">
        <v>3819152.7629096131</v>
      </c>
      <c r="C2083" s="37">
        <v>117.92982257749954</v>
      </c>
    </row>
    <row r="2084" spans="2:3" x14ac:dyDescent="0.3">
      <c r="B2084" s="36">
        <v>5099198.5330694504</v>
      </c>
      <c r="C2084" s="37">
        <v>149.5386900003694</v>
      </c>
    </row>
    <row r="2085" spans="2:3" x14ac:dyDescent="0.3">
      <c r="B2085" s="36">
        <v>2565550.7042222754</v>
      </c>
      <c r="C2085" s="37">
        <v>73.341975492745021</v>
      </c>
    </row>
    <row r="2086" spans="2:3" x14ac:dyDescent="0.3">
      <c r="B2086" s="36">
        <v>2535995.0818626881</v>
      </c>
      <c r="C2086" s="37">
        <v>79.079927177433035</v>
      </c>
    </row>
    <row r="2087" spans="2:3" x14ac:dyDescent="0.3">
      <c r="B2087" s="36">
        <v>4141177.5727342376</v>
      </c>
      <c r="C2087" s="37">
        <v>124.54719375070326</v>
      </c>
    </row>
    <row r="2088" spans="2:3" x14ac:dyDescent="0.3">
      <c r="B2088" s="36">
        <v>5274361.5498966202</v>
      </c>
      <c r="C2088" s="37">
        <v>140.96762167280102</v>
      </c>
    </row>
    <row r="2089" spans="2:3" x14ac:dyDescent="0.3">
      <c r="B2089" s="36">
        <v>5075521.6640326232</v>
      </c>
      <c r="C2089" s="37">
        <v>139.87540005808489</v>
      </c>
    </row>
    <row r="2090" spans="2:3" x14ac:dyDescent="0.3">
      <c r="B2090" s="36">
        <v>5238055.5321260365</v>
      </c>
      <c r="C2090" s="37">
        <v>144.92034665782714</v>
      </c>
    </row>
    <row r="2091" spans="2:3" x14ac:dyDescent="0.3">
      <c r="B2091" s="36">
        <v>5625306.3674073853</v>
      </c>
      <c r="C2091" s="37">
        <v>161.25138748946509</v>
      </c>
    </row>
    <row r="2092" spans="2:3" x14ac:dyDescent="0.3">
      <c r="B2092" s="36">
        <v>3723727.0169641152</v>
      </c>
      <c r="C2092" s="37">
        <v>101.86606686034372</v>
      </c>
    </row>
    <row r="2093" spans="2:3" x14ac:dyDescent="0.3">
      <c r="B2093" s="36">
        <v>4604623.5848781541</v>
      </c>
      <c r="C2093" s="37">
        <v>147.21887905199918</v>
      </c>
    </row>
    <row r="2094" spans="2:3" x14ac:dyDescent="0.3">
      <c r="B2094" s="36">
        <v>4898954.606747549</v>
      </c>
      <c r="C2094" s="37">
        <v>159.71334289483505</v>
      </c>
    </row>
    <row r="2095" spans="2:3" x14ac:dyDescent="0.3">
      <c r="B2095" s="36">
        <v>3107374.2310562627</v>
      </c>
      <c r="C2095" s="37">
        <v>93.432264157795373</v>
      </c>
    </row>
    <row r="2096" spans="2:3" x14ac:dyDescent="0.3">
      <c r="B2096" s="36">
        <v>6150369.072539038</v>
      </c>
      <c r="C2096" s="37">
        <v>175.60569306894345</v>
      </c>
    </row>
    <row r="2097" spans="2:3" x14ac:dyDescent="0.3">
      <c r="B2097" s="36">
        <v>5888426.9074458629</v>
      </c>
      <c r="C2097" s="37">
        <v>179.9025472615287</v>
      </c>
    </row>
    <row r="2098" spans="2:3" x14ac:dyDescent="0.3">
      <c r="B2098" s="36">
        <v>2395418.3009853237</v>
      </c>
      <c r="C2098" s="37">
        <v>72.638110151402017</v>
      </c>
    </row>
    <row r="2099" spans="2:3" x14ac:dyDescent="0.3">
      <c r="B2099" s="36">
        <v>4231191.4557953645</v>
      </c>
      <c r="C2099" s="37">
        <v>124.50308165824862</v>
      </c>
    </row>
    <row r="2100" spans="2:3" x14ac:dyDescent="0.3">
      <c r="B2100" s="36">
        <v>5798238.1879305895</v>
      </c>
      <c r="C2100" s="37">
        <v>161.78503984393734</v>
      </c>
    </row>
    <row r="2101" spans="2:3" x14ac:dyDescent="0.3">
      <c r="B2101" s="36">
        <v>5129455.6432839651</v>
      </c>
      <c r="C2101" s="37">
        <v>139.18563263016924</v>
      </c>
    </row>
    <row r="2102" spans="2:3" x14ac:dyDescent="0.3">
      <c r="B2102" s="36">
        <v>5762917.2893388774</v>
      </c>
      <c r="C2102" s="37">
        <v>185.81721610432652</v>
      </c>
    </row>
    <row r="2103" spans="2:3" x14ac:dyDescent="0.3">
      <c r="B2103" s="36">
        <v>7133186.2306494666</v>
      </c>
      <c r="C2103" s="37">
        <v>188.42023872218132</v>
      </c>
    </row>
    <row r="2104" spans="2:3" x14ac:dyDescent="0.3">
      <c r="B2104" s="36">
        <v>7113968.1363249142</v>
      </c>
      <c r="C2104" s="37">
        <v>206.99165760767488</v>
      </c>
    </row>
    <row r="2105" spans="2:3" x14ac:dyDescent="0.3">
      <c r="B2105" s="36">
        <v>4701252.6381153781</v>
      </c>
      <c r="C2105" s="37">
        <v>127.95635256553543</v>
      </c>
    </row>
    <row r="2106" spans="2:3" x14ac:dyDescent="0.3">
      <c r="B2106" s="36">
        <v>5360809.6978929006</v>
      </c>
      <c r="C2106" s="37">
        <v>147.41702764126126</v>
      </c>
    </row>
    <row r="2107" spans="2:3" x14ac:dyDescent="0.3">
      <c r="B2107" s="36">
        <v>2689907.8463048171</v>
      </c>
      <c r="C2107" s="37">
        <v>74.00623106611306</v>
      </c>
    </row>
    <row r="2108" spans="2:3" x14ac:dyDescent="0.3">
      <c r="B2108" s="36">
        <v>6849269.964264567</v>
      </c>
      <c r="C2108" s="37">
        <v>204.35825322077986</v>
      </c>
    </row>
    <row r="2109" spans="2:3" x14ac:dyDescent="0.3">
      <c r="B2109" s="36">
        <v>6007947.0184769295</v>
      </c>
      <c r="C2109" s="37">
        <v>166.91807956511647</v>
      </c>
    </row>
    <row r="2110" spans="2:3" x14ac:dyDescent="0.3">
      <c r="B2110" s="36">
        <v>6673624.7617324404</v>
      </c>
      <c r="C2110" s="37">
        <v>191.02638443751096</v>
      </c>
    </row>
    <row r="2111" spans="2:3" x14ac:dyDescent="0.3">
      <c r="B2111" s="36">
        <v>3474835.4900913411</v>
      </c>
      <c r="C2111" s="37">
        <v>92.533072942072124</v>
      </c>
    </row>
    <row r="2112" spans="2:3" x14ac:dyDescent="0.3">
      <c r="B2112" s="36">
        <v>9239356.605906982</v>
      </c>
      <c r="C2112" s="37">
        <v>274.51002525758395</v>
      </c>
    </row>
    <row r="2113" spans="2:3" x14ac:dyDescent="0.3">
      <c r="B2113" s="36">
        <v>4687959.9521465413</v>
      </c>
      <c r="C2113" s="37">
        <v>134.92167010718939</v>
      </c>
    </row>
    <row r="2114" spans="2:3" x14ac:dyDescent="0.3">
      <c r="B2114" s="36">
        <v>5368090.0044095619</v>
      </c>
      <c r="C2114" s="37">
        <v>168.93906744730191</v>
      </c>
    </row>
    <row r="2115" spans="2:3" x14ac:dyDescent="0.3">
      <c r="B2115" s="36">
        <v>1966428.636421198</v>
      </c>
      <c r="C2115" s="37">
        <v>51.493977899578361</v>
      </c>
    </row>
    <row r="2116" spans="2:3" x14ac:dyDescent="0.3">
      <c r="B2116" s="36">
        <v>2793599.1542336056</v>
      </c>
      <c r="C2116" s="37">
        <v>75.68048830907351</v>
      </c>
    </row>
    <row r="2117" spans="2:3" x14ac:dyDescent="0.3">
      <c r="B2117" s="36">
        <v>5043385.9206104744</v>
      </c>
      <c r="C2117" s="37">
        <v>145.53472174634243</v>
      </c>
    </row>
    <row r="2118" spans="2:3" x14ac:dyDescent="0.3">
      <c r="B2118" s="36">
        <v>5313617.2712753881</v>
      </c>
      <c r="C2118" s="37">
        <v>141.44605611637672</v>
      </c>
    </row>
    <row r="2119" spans="2:3" x14ac:dyDescent="0.3">
      <c r="B2119" s="36">
        <v>4118122.9817104605</v>
      </c>
      <c r="C2119" s="37">
        <v>116.84552266343707</v>
      </c>
    </row>
    <row r="2120" spans="2:3" x14ac:dyDescent="0.3">
      <c r="B2120" s="36">
        <v>2303032.4940336831</v>
      </c>
      <c r="C2120" s="37">
        <v>57.804234385977459</v>
      </c>
    </row>
    <row r="2121" spans="2:3" x14ac:dyDescent="0.3">
      <c r="B2121" s="36">
        <v>4434215.8584303921</v>
      </c>
      <c r="C2121" s="37">
        <v>125.52637087645465</v>
      </c>
    </row>
    <row r="2122" spans="2:3" x14ac:dyDescent="0.3">
      <c r="B2122" s="36">
        <v>6885445.4487156868</v>
      </c>
      <c r="C2122" s="37">
        <v>189.91695709108737</v>
      </c>
    </row>
    <row r="2123" spans="2:3" x14ac:dyDescent="0.3">
      <c r="B2123" s="36">
        <v>6814704.8826572197</v>
      </c>
      <c r="C2123" s="37">
        <v>189.81369624001303</v>
      </c>
    </row>
    <row r="2124" spans="2:3" x14ac:dyDescent="0.3">
      <c r="B2124" s="36">
        <v>4499646.0788897825</v>
      </c>
      <c r="C2124" s="37">
        <v>129.6255384454152</v>
      </c>
    </row>
    <row r="2125" spans="2:3" x14ac:dyDescent="0.3">
      <c r="B2125" s="36">
        <v>4532756.7441226989</v>
      </c>
      <c r="C2125" s="37">
        <v>146.29436997441351</v>
      </c>
    </row>
    <row r="2126" spans="2:3" x14ac:dyDescent="0.3">
      <c r="B2126" s="36">
        <v>6341414.0490949554</v>
      </c>
      <c r="C2126" s="37">
        <v>177.35168763027821</v>
      </c>
    </row>
    <row r="2127" spans="2:3" x14ac:dyDescent="0.3">
      <c r="B2127" s="36">
        <v>4733713.648300427</v>
      </c>
      <c r="C2127" s="37">
        <v>145.56458489652482</v>
      </c>
    </row>
    <row r="2128" spans="2:3" x14ac:dyDescent="0.3">
      <c r="B2128" s="36">
        <v>6009072.4704007637</v>
      </c>
      <c r="C2128" s="37">
        <v>182.40283113190614</v>
      </c>
    </row>
    <row r="2129" spans="2:3" x14ac:dyDescent="0.3">
      <c r="B2129" s="36">
        <v>5472284.8814829383</v>
      </c>
      <c r="C2129" s="37">
        <v>160.11997795779084</v>
      </c>
    </row>
    <row r="2130" spans="2:3" x14ac:dyDescent="0.3">
      <c r="B2130" s="36">
        <v>6311389.3835671386</v>
      </c>
      <c r="C2130" s="37">
        <v>184.56892327187589</v>
      </c>
    </row>
    <row r="2131" spans="2:3" x14ac:dyDescent="0.3">
      <c r="B2131" s="36">
        <v>7543316.654855079</v>
      </c>
      <c r="C2131" s="37">
        <v>219.96400523152479</v>
      </c>
    </row>
    <row r="2132" spans="2:3" x14ac:dyDescent="0.3">
      <c r="B2132" s="36">
        <v>4235199.6096555246</v>
      </c>
      <c r="C2132" s="37">
        <v>131.57887653996053</v>
      </c>
    </row>
    <row r="2133" spans="2:3" x14ac:dyDescent="0.3">
      <c r="B2133" s="36">
        <v>4295404.8432821054</v>
      </c>
      <c r="C2133" s="37">
        <v>117.72059510376943</v>
      </c>
    </row>
    <row r="2134" spans="2:3" x14ac:dyDescent="0.3">
      <c r="B2134" s="36">
        <v>4610459.1911666365</v>
      </c>
      <c r="C2134" s="37">
        <v>138.62612754361876</v>
      </c>
    </row>
    <row r="2135" spans="2:3" x14ac:dyDescent="0.3">
      <c r="B2135" s="36">
        <v>4656452.3964972319</v>
      </c>
      <c r="C2135" s="37">
        <v>141.7595006129547</v>
      </c>
    </row>
    <row r="2136" spans="2:3" x14ac:dyDescent="0.3">
      <c r="B2136" s="36">
        <v>7071902.2677988932</v>
      </c>
      <c r="C2136" s="37">
        <v>208.13529942790612</v>
      </c>
    </row>
    <row r="2137" spans="2:3" x14ac:dyDescent="0.3">
      <c r="B2137" s="36">
        <v>5554237.3667274565</v>
      </c>
      <c r="C2137" s="37">
        <v>168.22692819506634</v>
      </c>
    </row>
    <row r="2138" spans="2:3" x14ac:dyDescent="0.3">
      <c r="B2138" s="36">
        <v>8013513.5345745534</v>
      </c>
      <c r="C2138" s="37">
        <v>235.62534573749156</v>
      </c>
    </row>
    <row r="2139" spans="2:3" x14ac:dyDescent="0.3">
      <c r="B2139" s="36">
        <v>7572159.6161745926</v>
      </c>
      <c r="C2139" s="37">
        <v>213.28600930104292</v>
      </c>
    </row>
    <row r="2140" spans="2:3" x14ac:dyDescent="0.3">
      <c r="B2140" s="36">
        <v>3352624.3106552423</v>
      </c>
      <c r="C2140" s="37">
        <v>108.81298254458321</v>
      </c>
    </row>
    <row r="2141" spans="2:3" x14ac:dyDescent="0.3">
      <c r="B2141" s="36">
        <v>8309970.366077465</v>
      </c>
      <c r="C2141" s="37">
        <v>238.19739327808887</v>
      </c>
    </row>
    <row r="2142" spans="2:3" x14ac:dyDescent="0.3">
      <c r="B2142" s="36">
        <v>6921701.6321488786</v>
      </c>
      <c r="C2142" s="37">
        <v>193.47451758325479</v>
      </c>
    </row>
    <row r="2143" spans="2:3" x14ac:dyDescent="0.3">
      <c r="B2143" s="36">
        <v>4629616.9893897865</v>
      </c>
      <c r="C2143" s="37">
        <v>159.57402482306108</v>
      </c>
    </row>
    <row r="2144" spans="2:3" x14ac:dyDescent="0.3">
      <c r="B2144" s="36">
        <v>7940514.1292453073</v>
      </c>
      <c r="C2144" s="37">
        <v>231.05414465048611</v>
      </c>
    </row>
    <row r="2145" spans="2:3" x14ac:dyDescent="0.3">
      <c r="B2145" s="36">
        <v>5623287.2506130729</v>
      </c>
      <c r="C2145" s="37">
        <v>157.37574452197632</v>
      </c>
    </row>
    <row r="2146" spans="2:3" x14ac:dyDescent="0.3">
      <c r="B2146" s="36">
        <v>8115256.3328070613</v>
      </c>
      <c r="C2146" s="37">
        <v>237.962825117959</v>
      </c>
    </row>
    <row r="2147" spans="2:3" x14ac:dyDescent="0.3">
      <c r="B2147" s="36">
        <v>6143436.6149294125</v>
      </c>
      <c r="C2147" s="37">
        <v>166.15407894830261</v>
      </c>
    </row>
    <row r="2148" spans="2:3" x14ac:dyDescent="0.3">
      <c r="B2148" s="36">
        <v>2588045.1895759194</v>
      </c>
      <c r="C2148" s="37">
        <v>77.182537189051843</v>
      </c>
    </row>
    <row r="2149" spans="2:3" x14ac:dyDescent="0.3">
      <c r="B2149" s="36">
        <v>5770962.4175899038</v>
      </c>
      <c r="C2149" s="37">
        <v>190.98052882687625</v>
      </c>
    </row>
    <row r="2150" spans="2:3" x14ac:dyDescent="0.3">
      <c r="B2150" s="36">
        <v>5497716.8497040877</v>
      </c>
      <c r="C2150" s="37">
        <v>147.11522578960518</v>
      </c>
    </row>
    <row r="2151" spans="2:3" x14ac:dyDescent="0.3">
      <c r="B2151" s="36">
        <v>7689202.3579785181</v>
      </c>
      <c r="C2151" s="37">
        <v>211.99851377058752</v>
      </c>
    </row>
    <row r="2152" spans="2:3" x14ac:dyDescent="0.3">
      <c r="B2152" s="36">
        <v>9626625.6354747433</v>
      </c>
      <c r="C2152" s="37">
        <v>281.62409039051823</v>
      </c>
    </row>
    <row r="2153" spans="2:3" x14ac:dyDescent="0.3">
      <c r="B2153" s="36">
        <v>9660719.0307278614</v>
      </c>
      <c r="C2153" s="37">
        <v>273.3959821103449</v>
      </c>
    </row>
    <row r="2154" spans="2:3" x14ac:dyDescent="0.3">
      <c r="B2154" s="36">
        <v>5058769.5890639136</v>
      </c>
      <c r="C2154" s="37">
        <v>148.91911589277632</v>
      </c>
    </row>
    <row r="2155" spans="2:3" x14ac:dyDescent="0.3">
      <c r="B2155" s="36">
        <v>5741014.358888437</v>
      </c>
      <c r="C2155" s="37">
        <v>179.38460467070834</v>
      </c>
    </row>
    <row r="2156" spans="2:3" x14ac:dyDescent="0.3">
      <c r="B2156" s="36">
        <v>4668400.3720268738</v>
      </c>
      <c r="C2156" s="37">
        <v>155.75115242431878</v>
      </c>
    </row>
    <row r="2157" spans="2:3" x14ac:dyDescent="0.3">
      <c r="B2157" s="36">
        <v>5424886.4252497321</v>
      </c>
      <c r="C2157" s="37">
        <v>141.46637742928613</v>
      </c>
    </row>
    <row r="2158" spans="2:3" x14ac:dyDescent="0.3">
      <c r="B2158" s="36">
        <v>5286439.8173516868</v>
      </c>
      <c r="C2158" s="37">
        <v>144.94945560497439</v>
      </c>
    </row>
    <row r="2159" spans="2:3" x14ac:dyDescent="0.3">
      <c r="B2159" s="36">
        <v>4302825.5379660306</v>
      </c>
      <c r="C2159" s="37">
        <v>133.83227440712184</v>
      </c>
    </row>
    <row r="2160" spans="2:3" x14ac:dyDescent="0.3">
      <c r="B2160" s="36">
        <v>3587876.0587821337</v>
      </c>
      <c r="C2160" s="37">
        <v>112.83221114115288</v>
      </c>
    </row>
    <row r="2161" spans="2:3" x14ac:dyDescent="0.3">
      <c r="B2161" s="36">
        <v>3380692.5465211379</v>
      </c>
      <c r="C2161" s="37">
        <v>101.6306432967302</v>
      </c>
    </row>
    <row r="2162" spans="2:3" x14ac:dyDescent="0.3">
      <c r="B2162" s="36">
        <v>7120412.2983577903</v>
      </c>
      <c r="C2162" s="37">
        <v>210.74360840210605</v>
      </c>
    </row>
    <row r="2163" spans="2:3" x14ac:dyDescent="0.3">
      <c r="B2163" s="36">
        <v>4453168.186080738</v>
      </c>
      <c r="C2163" s="37">
        <v>125.43549983848658</v>
      </c>
    </row>
    <row r="2164" spans="2:3" x14ac:dyDescent="0.3">
      <c r="B2164" s="36">
        <v>6610388.7063112985</v>
      </c>
      <c r="C2164" s="37">
        <v>188.33425490162068</v>
      </c>
    </row>
    <row r="2165" spans="2:3" x14ac:dyDescent="0.3">
      <c r="B2165" s="36">
        <v>2809433.11471804</v>
      </c>
      <c r="C2165" s="37">
        <v>92.73860581611325</v>
      </c>
    </row>
    <row r="2166" spans="2:3" x14ac:dyDescent="0.3">
      <c r="B2166" s="36">
        <v>3752954.5504116854</v>
      </c>
      <c r="C2166" s="37">
        <v>104.15767192226357</v>
      </c>
    </row>
    <row r="2167" spans="2:3" x14ac:dyDescent="0.3">
      <c r="B2167" s="36">
        <v>4701935.1663946519</v>
      </c>
      <c r="C2167" s="37">
        <v>138.61157181727401</v>
      </c>
    </row>
    <row r="2168" spans="2:3" x14ac:dyDescent="0.3">
      <c r="B2168" s="36">
        <v>5679324.4582264759</v>
      </c>
      <c r="C2168" s="37">
        <v>161.72138046430476</v>
      </c>
    </row>
    <row r="2169" spans="2:3" x14ac:dyDescent="0.3">
      <c r="B2169" s="36">
        <v>4372816.8967626672</v>
      </c>
      <c r="C2169" s="37">
        <v>129.22224286878793</v>
      </c>
    </row>
    <row r="2170" spans="2:3" x14ac:dyDescent="0.3">
      <c r="B2170" s="36">
        <v>3981855.2344632284</v>
      </c>
      <c r="C2170" s="37">
        <v>96.217264368436403</v>
      </c>
    </row>
    <row r="2171" spans="2:3" x14ac:dyDescent="0.3">
      <c r="B2171" s="36">
        <v>3556911.0911113271</v>
      </c>
      <c r="C2171" s="37">
        <v>102.65385024253035</v>
      </c>
    </row>
    <row r="2172" spans="2:3" x14ac:dyDescent="0.3">
      <c r="B2172" s="36">
        <v>6582598.5889010085</v>
      </c>
      <c r="C2172" s="37">
        <v>193.70216992843649</v>
      </c>
    </row>
    <row r="2173" spans="2:3" x14ac:dyDescent="0.3">
      <c r="B2173" s="36">
        <v>6254812.0942060808</v>
      </c>
      <c r="C2173" s="37">
        <v>173.65276856424501</v>
      </c>
    </row>
    <row r="2174" spans="2:3" x14ac:dyDescent="0.3">
      <c r="B2174" s="36">
        <v>5767305.1945848251</v>
      </c>
      <c r="C2174" s="37">
        <v>170.78703907574882</v>
      </c>
    </row>
    <row r="2175" spans="2:3" x14ac:dyDescent="0.3">
      <c r="B2175" s="36">
        <v>6860679.1807987783</v>
      </c>
      <c r="C2175" s="37">
        <v>188.58803907578996</v>
      </c>
    </row>
    <row r="2176" spans="2:3" x14ac:dyDescent="0.3">
      <c r="B2176" s="36">
        <v>4611586.748377488</v>
      </c>
      <c r="C2176" s="37">
        <v>131.03029099853151</v>
      </c>
    </row>
    <row r="2177" spans="2:3" x14ac:dyDescent="0.3">
      <c r="B2177" s="36">
        <v>4809306.3305361681</v>
      </c>
      <c r="C2177" s="37">
        <v>126.52504542729612</v>
      </c>
    </row>
    <row r="2178" spans="2:3" x14ac:dyDescent="0.3">
      <c r="B2178" s="36">
        <v>3913284.2310971939</v>
      </c>
      <c r="C2178" s="37">
        <v>119.36296914639372</v>
      </c>
    </row>
    <row r="2179" spans="2:3" x14ac:dyDescent="0.3">
      <c r="B2179" s="36">
        <v>3971734.4246649141</v>
      </c>
      <c r="C2179" s="37">
        <v>112.02656014473936</v>
      </c>
    </row>
    <row r="2180" spans="2:3" x14ac:dyDescent="0.3">
      <c r="B2180" s="36">
        <v>353440.77857733937</v>
      </c>
      <c r="C2180" s="37">
        <v>11.580662368491115</v>
      </c>
    </row>
    <row r="2181" spans="2:3" x14ac:dyDescent="0.3">
      <c r="B2181" s="36">
        <v>4344137.0938236546</v>
      </c>
      <c r="C2181" s="37">
        <v>144.2163311646791</v>
      </c>
    </row>
    <row r="2182" spans="2:3" x14ac:dyDescent="0.3">
      <c r="B2182" s="36">
        <v>7055326.2379266098</v>
      </c>
      <c r="C2182" s="37">
        <v>195.05788246763265</v>
      </c>
    </row>
    <row r="2183" spans="2:3" x14ac:dyDescent="0.3">
      <c r="B2183" s="36">
        <v>8062525.0091409907</v>
      </c>
      <c r="C2183" s="37">
        <v>221.90055267881843</v>
      </c>
    </row>
    <row r="2184" spans="2:3" x14ac:dyDescent="0.3">
      <c r="B2184" s="36">
        <v>4150902.061861617</v>
      </c>
      <c r="C2184" s="37">
        <v>129.16533051306902</v>
      </c>
    </row>
    <row r="2185" spans="2:3" x14ac:dyDescent="0.3">
      <c r="B2185" s="36">
        <v>5446830.2204251736</v>
      </c>
      <c r="C2185" s="37">
        <v>164.77938409134924</v>
      </c>
    </row>
    <row r="2186" spans="2:3" x14ac:dyDescent="0.3">
      <c r="B2186" s="36">
        <v>6377088.7617367962</v>
      </c>
      <c r="C2186" s="37">
        <v>209.65368541797343</v>
      </c>
    </row>
    <row r="2187" spans="2:3" x14ac:dyDescent="0.3">
      <c r="B2187" s="36">
        <v>7859838.7211493598</v>
      </c>
      <c r="C2187" s="37">
        <v>227.65279273871286</v>
      </c>
    </row>
    <row r="2188" spans="2:3" x14ac:dyDescent="0.3">
      <c r="B2188" s="36">
        <v>5704273.620612096</v>
      </c>
      <c r="C2188" s="37">
        <v>173.57764406803878</v>
      </c>
    </row>
    <row r="2189" spans="2:3" x14ac:dyDescent="0.3">
      <c r="B2189" s="36">
        <v>5040610.5957895806</v>
      </c>
      <c r="C2189" s="37">
        <v>146.67624953170102</v>
      </c>
    </row>
    <row r="2190" spans="2:3" x14ac:dyDescent="0.3">
      <c r="B2190" s="36">
        <v>3655947.4213766637</v>
      </c>
      <c r="C2190" s="37">
        <v>101.89275707089162</v>
      </c>
    </row>
    <row r="2191" spans="2:3" x14ac:dyDescent="0.3">
      <c r="B2191" s="36">
        <v>2587883.8199962191</v>
      </c>
      <c r="C2191" s="37">
        <v>73.079141926574735</v>
      </c>
    </row>
    <row r="2192" spans="2:3" x14ac:dyDescent="0.3">
      <c r="B2192" s="36">
        <v>5053646.3356539542</v>
      </c>
      <c r="C2192" s="37">
        <v>144.46111263111595</v>
      </c>
    </row>
    <row r="2193" spans="2:3" x14ac:dyDescent="0.3">
      <c r="B2193" s="36">
        <v>7117867.7870958457</v>
      </c>
      <c r="C2193" s="37">
        <v>209.59096731753368</v>
      </c>
    </row>
    <row r="2194" spans="2:3" x14ac:dyDescent="0.3">
      <c r="B2194" s="36">
        <v>5926755.387601885</v>
      </c>
      <c r="C2194" s="37">
        <v>160.00602748999196</v>
      </c>
    </row>
    <row r="2195" spans="2:3" x14ac:dyDescent="0.3">
      <c r="B2195" s="36">
        <v>3843834.5137995998</v>
      </c>
      <c r="C2195" s="37">
        <v>123.01909960210646</v>
      </c>
    </row>
    <row r="2196" spans="2:3" x14ac:dyDescent="0.3">
      <c r="B2196" s="36">
        <v>8062652.8348632809</v>
      </c>
      <c r="C2196" s="37">
        <v>243.55828692678807</v>
      </c>
    </row>
    <row r="2197" spans="2:3" x14ac:dyDescent="0.3">
      <c r="B2197" s="36">
        <v>2717627.1785982419</v>
      </c>
      <c r="C2197" s="37">
        <v>68.836892405005656</v>
      </c>
    </row>
    <row r="2198" spans="2:3" x14ac:dyDescent="0.3">
      <c r="B2198" s="36">
        <v>6664251.8917726548</v>
      </c>
      <c r="C2198" s="37">
        <v>179.94208689225999</v>
      </c>
    </row>
    <row r="2199" spans="2:3" x14ac:dyDescent="0.3">
      <c r="B2199" s="36">
        <v>2908331.0653883629</v>
      </c>
      <c r="C2199" s="37">
        <v>81.09651165405397</v>
      </c>
    </row>
    <row r="2200" spans="2:3" x14ac:dyDescent="0.3">
      <c r="B2200" s="36">
        <v>6415645.5728924023</v>
      </c>
      <c r="C2200" s="37">
        <v>176.64300369299889</v>
      </c>
    </row>
    <row r="2201" spans="2:3" x14ac:dyDescent="0.3">
      <c r="B2201" s="36">
        <v>2941706.472824174</v>
      </c>
      <c r="C2201" s="37">
        <v>89.406011304350912</v>
      </c>
    </row>
    <row r="2202" spans="2:3" x14ac:dyDescent="0.3">
      <c r="B2202" s="36">
        <v>2560566.7184355999</v>
      </c>
      <c r="C2202" s="37">
        <v>86.364324515553434</v>
      </c>
    </row>
    <row r="2203" spans="2:3" x14ac:dyDescent="0.3">
      <c r="B2203" s="36">
        <v>3767595.9766549426</v>
      </c>
      <c r="C2203" s="37">
        <v>114.77030163196798</v>
      </c>
    </row>
    <row r="2204" spans="2:3" x14ac:dyDescent="0.3">
      <c r="B2204" s="36">
        <v>5010255.7560664322</v>
      </c>
      <c r="C2204" s="37">
        <v>159.14332001466039</v>
      </c>
    </row>
    <row r="2205" spans="2:3" x14ac:dyDescent="0.3">
      <c r="B2205" s="36">
        <v>5392575.6531152306</v>
      </c>
      <c r="C2205" s="37">
        <v>154.19220589174435</v>
      </c>
    </row>
    <row r="2206" spans="2:3" x14ac:dyDescent="0.3">
      <c r="B2206" s="36">
        <v>5559023.3558712462</v>
      </c>
      <c r="C2206" s="37">
        <v>152.73037306354095</v>
      </c>
    </row>
    <row r="2207" spans="2:3" x14ac:dyDescent="0.3">
      <c r="B2207" s="36">
        <v>6212920.9279424306</v>
      </c>
      <c r="C2207" s="37">
        <v>181.08076341847655</v>
      </c>
    </row>
    <row r="2208" spans="2:3" x14ac:dyDescent="0.3">
      <c r="B2208" s="36">
        <v>1195736.6390872411</v>
      </c>
      <c r="C2208" s="37">
        <v>31.416494150973424</v>
      </c>
    </row>
    <row r="2209" spans="2:3" x14ac:dyDescent="0.3">
      <c r="B2209" s="36">
        <v>6432421.4123394694</v>
      </c>
      <c r="C2209" s="37">
        <v>166.82755376681806</v>
      </c>
    </row>
    <row r="2210" spans="2:3" x14ac:dyDescent="0.3">
      <c r="B2210" s="36">
        <v>4584277.2274099542</v>
      </c>
      <c r="C2210" s="37">
        <v>146.86371505293616</v>
      </c>
    </row>
    <row r="2211" spans="2:3" x14ac:dyDescent="0.3">
      <c r="B2211" s="36">
        <v>5666709.1047555646</v>
      </c>
      <c r="C2211" s="37">
        <v>154.65727628683123</v>
      </c>
    </row>
    <row r="2212" spans="2:3" x14ac:dyDescent="0.3">
      <c r="B2212" s="36">
        <v>4874947.9084524158</v>
      </c>
      <c r="C2212" s="37">
        <v>148.59551331233249</v>
      </c>
    </row>
    <row r="2213" spans="2:3" x14ac:dyDescent="0.3">
      <c r="B2213" s="36">
        <v>3902178.9153518016</v>
      </c>
      <c r="C2213" s="37">
        <v>117.08873219373989</v>
      </c>
    </row>
    <row r="2214" spans="2:3" x14ac:dyDescent="0.3">
      <c r="B2214" s="36">
        <v>2738081.9594514389</v>
      </c>
      <c r="C2214" s="37">
        <v>83.131996125433091</v>
      </c>
    </row>
    <row r="2215" spans="2:3" x14ac:dyDescent="0.3">
      <c r="B2215" s="36">
        <v>4184755.2820418738</v>
      </c>
      <c r="C2215" s="37">
        <v>130.15988417532353</v>
      </c>
    </row>
    <row r="2216" spans="2:3" x14ac:dyDescent="0.3">
      <c r="B2216" s="36">
        <v>2382125.9385379939</v>
      </c>
      <c r="C2216" s="37">
        <v>80.130822897892003</v>
      </c>
    </row>
    <row r="2217" spans="2:3" x14ac:dyDescent="0.3">
      <c r="B2217" s="36">
        <v>3323868.2144155055</v>
      </c>
      <c r="C2217" s="37">
        <v>104.91397896514191</v>
      </c>
    </row>
    <row r="2218" spans="2:3" x14ac:dyDescent="0.3">
      <c r="B2218" s="36">
        <v>7570162.0279557891</v>
      </c>
      <c r="C2218" s="37">
        <v>232.92844892350402</v>
      </c>
    </row>
    <row r="2219" spans="2:3" x14ac:dyDescent="0.3">
      <c r="B2219" s="36">
        <v>5494588.7599978112</v>
      </c>
      <c r="C2219" s="37">
        <v>152.55234868587237</v>
      </c>
    </row>
    <row r="2220" spans="2:3" x14ac:dyDescent="0.3">
      <c r="B2220" s="36">
        <v>2584801.2883530962</v>
      </c>
      <c r="C2220" s="37">
        <v>84.20056971946893</v>
      </c>
    </row>
    <row r="2221" spans="2:3" x14ac:dyDescent="0.3">
      <c r="B2221" s="36">
        <v>5647777.1690879688</v>
      </c>
      <c r="C2221" s="37">
        <v>158.00797208040294</v>
      </c>
    </row>
    <row r="2222" spans="2:3" x14ac:dyDescent="0.3">
      <c r="B2222" s="36">
        <v>6370338.0693889465</v>
      </c>
      <c r="C2222" s="37">
        <v>187.42674616633118</v>
      </c>
    </row>
    <row r="2223" spans="2:3" x14ac:dyDescent="0.3">
      <c r="B2223" s="36">
        <v>3648454.8661320745</v>
      </c>
      <c r="C2223" s="37">
        <v>116.1861339647661</v>
      </c>
    </row>
    <row r="2224" spans="2:3" x14ac:dyDescent="0.3">
      <c r="B2224" s="36">
        <v>5250794.1311087124</v>
      </c>
      <c r="C2224" s="37">
        <v>137.65208386783209</v>
      </c>
    </row>
    <row r="2225" spans="2:3" x14ac:dyDescent="0.3">
      <c r="B2225" s="36">
        <v>5976741.7191761481</v>
      </c>
      <c r="C2225" s="37">
        <v>169.05635780237367</v>
      </c>
    </row>
    <row r="2226" spans="2:3" x14ac:dyDescent="0.3">
      <c r="B2226" s="36">
        <v>5496620.5039253179</v>
      </c>
      <c r="C2226" s="37">
        <v>159.07146981230471</v>
      </c>
    </row>
    <row r="2227" spans="2:3" x14ac:dyDescent="0.3">
      <c r="B2227" s="36">
        <v>2778085.5863440358</v>
      </c>
      <c r="C2227" s="37">
        <v>85.14974516545692</v>
      </c>
    </row>
    <row r="2228" spans="2:3" x14ac:dyDescent="0.3">
      <c r="B2228" s="36">
        <v>6351526.3641371764</v>
      </c>
      <c r="C2228" s="37">
        <v>186.46386582517931</v>
      </c>
    </row>
    <row r="2229" spans="2:3" x14ac:dyDescent="0.3">
      <c r="B2229" s="36">
        <v>2537647.7644682042</v>
      </c>
      <c r="C2229" s="37">
        <v>85.16104300641048</v>
      </c>
    </row>
    <row r="2230" spans="2:3" x14ac:dyDescent="0.3">
      <c r="B2230" s="36">
        <v>8675570.2870556712</v>
      </c>
      <c r="C2230" s="37">
        <v>267.96244712694431</v>
      </c>
    </row>
    <row r="2231" spans="2:3" x14ac:dyDescent="0.3">
      <c r="B2231" s="36">
        <v>8122077.0406864909</v>
      </c>
      <c r="C2231" s="37">
        <v>223.98085204425291</v>
      </c>
    </row>
    <row r="2232" spans="2:3" x14ac:dyDescent="0.3">
      <c r="B2232" s="36">
        <v>4443594.7834679987</v>
      </c>
      <c r="C2232" s="37">
        <v>134.19449711657177</v>
      </c>
    </row>
    <row r="2233" spans="2:3" x14ac:dyDescent="0.3">
      <c r="B2233" s="36">
        <v>3513181.6052302807</v>
      </c>
      <c r="C2233" s="37">
        <v>112.96524101495052</v>
      </c>
    </row>
    <row r="2234" spans="2:3" x14ac:dyDescent="0.3">
      <c r="B2234" s="36">
        <v>5666761.7269747788</v>
      </c>
      <c r="C2234" s="37">
        <v>168.58361220468527</v>
      </c>
    </row>
    <row r="2235" spans="2:3" x14ac:dyDescent="0.3">
      <c r="B2235" s="36">
        <v>4427686.446413599</v>
      </c>
      <c r="C2235" s="37">
        <v>120.29384089885797</v>
      </c>
    </row>
    <row r="2236" spans="2:3" x14ac:dyDescent="0.3">
      <c r="B2236" s="36">
        <v>2715982.9314904944</v>
      </c>
      <c r="C2236" s="37">
        <v>90.311746432582495</v>
      </c>
    </row>
    <row r="2237" spans="2:3" x14ac:dyDescent="0.3">
      <c r="B2237" s="36">
        <v>4550745.0221818108</v>
      </c>
      <c r="C2237" s="37">
        <v>135.59490954409978</v>
      </c>
    </row>
    <row r="2238" spans="2:3" x14ac:dyDescent="0.3">
      <c r="B2238" s="36">
        <v>6525625.0607558489</v>
      </c>
      <c r="C2238" s="37">
        <v>214.49602121112969</v>
      </c>
    </row>
    <row r="2239" spans="2:3" x14ac:dyDescent="0.3">
      <c r="B2239" s="36">
        <v>2840444.9401066224</v>
      </c>
      <c r="C2239" s="37">
        <v>86.268516218782366</v>
      </c>
    </row>
    <row r="2240" spans="2:3" x14ac:dyDescent="0.3">
      <c r="B2240" s="36">
        <v>6376460.9661965333</v>
      </c>
      <c r="C2240" s="37">
        <v>193.3647408616014</v>
      </c>
    </row>
    <row r="2241" spans="2:3" x14ac:dyDescent="0.3">
      <c r="B2241" s="36">
        <v>6643490.5228326991</v>
      </c>
      <c r="C2241" s="37">
        <v>198.76615131260661</v>
      </c>
    </row>
    <row r="2242" spans="2:3" x14ac:dyDescent="0.3">
      <c r="B2242" s="36">
        <v>5125513.4112609336</v>
      </c>
      <c r="C2242" s="37">
        <v>145.60454362141508</v>
      </c>
    </row>
    <row r="2243" spans="2:3" x14ac:dyDescent="0.3">
      <c r="B2243" s="36">
        <v>3010688.4605946178</v>
      </c>
      <c r="C2243" s="37">
        <v>87.843878870032313</v>
      </c>
    </row>
    <row r="2244" spans="2:3" x14ac:dyDescent="0.3">
      <c r="B2244" s="36">
        <v>6244848.2807256542</v>
      </c>
      <c r="C2244" s="37">
        <v>204.766624023666</v>
      </c>
    </row>
    <row r="2245" spans="2:3" x14ac:dyDescent="0.3">
      <c r="B2245" s="36">
        <v>4178965.4344801269</v>
      </c>
      <c r="C2245" s="37">
        <v>118.97140716361669</v>
      </c>
    </row>
    <row r="2246" spans="2:3" x14ac:dyDescent="0.3">
      <c r="B2246" s="36">
        <v>3074928.6592031554</v>
      </c>
      <c r="C2246" s="37">
        <v>84.574723304467753</v>
      </c>
    </row>
    <row r="2247" spans="2:3" x14ac:dyDescent="0.3">
      <c r="B2247" s="36">
        <v>8035054.1235319441</v>
      </c>
      <c r="C2247" s="37">
        <v>246.36985618454253</v>
      </c>
    </row>
    <row r="2248" spans="2:3" x14ac:dyDescent="0.3">
      <c r="B2248" s="36">
        <v>4997093.8644295344</v>
      </c>
      <c r="C2248" s="37">
        <v>142.36306623786516</v>
      </c>
    </row>
    <row r="2249" spans="2:3" x14ac:dyDescent="0.3">
      <c r="B2249" s="36">
        <v>5586848.3558222288</v>
      </c>
      <c r="C2249" s="37">
        <v>167.67386742621497</v>
      </c>
    </row>
    <row r="2250" spans="2:3" x14ac:dyDescent="0.3">
      <c r="B2250" s="36">
        <v>5285004.5896890108</v>
      </c>
      <c r="C2250" s="37">
        <v>164.42813524690456</v>
      </c>
    </row>
    <row r="2251" spans="2:3" x14ac:dyDescent="0.3">
      <c r="B2251" s="36">
        <v>7523329.7125287494</v>
      </c>
      <c r="C2251" s="37">
        <v>209.66137553170483</v>
      </c>
    </row>
    <row r="2252" spans="2:3" x14ac:dyDescent="0.3">
      <c r="B2252" s="36">
        <v>3742188.5687322589</v>
      </c>
      <c r="C2252" s="37">
        <v>109.94777236704955</v>
      </c>
    </row>
    <row r="2253" spans="2:3" x14ac:dyDescent="0.3">
      <c r="B2253" s="36">
        <v>4615970.0901761409</v>
      </c>
      <c r="C2253" s="37">
        <v>129.19490498259071</v>
      </c>
    </row>
    <row r="2254" spans="2:3" x14ac:dyDescent="0.3">
      <c r="B2254" s="36">
        <v>3518517.2519053468</v>
      </c>
      <c r="C2254" s="37">
        <v>119.13709518870037</v>
      </c>
    </row>
    <row r="2255" spans="2:3" x14ac:dyDescent="0.3">
      <c r="B2255" s="36">
        <v>7625774.2820905009</v>
      </c>
      <c r="C2255" s="37">
        <v>219.32186370881715</v>
      </c>
    </row>
    <row r="2256" spans="2:3" x14ac:dyDescent="0.3">
      <c r="B2256" s="36">
        <v>6322017.3927042903</v>
      </c>
      <c r="C2256" s="37">
        <v>183.17903464232324</v>
      </c>
    </row>
    <row r="2257" spans="2:3" x14ac:dyDescent="0.3">
      <c r="B2257" s="36">
        <v>4532217.4121215632</v>
      </c>
      <c r="C2257" s="37">
        <v>138.10964623308826</v>
      </c>
    </row>
    <row r="2258" spans="2:3" x14ac:dyDescent="0.3">
      <c r="B2258" s="36">
        <v>4903193.8891049493</v>
      </c>
      <c r="C2258" s="37">
        <v>150.27404736073879</v>
      </c>
    </row>
    <row r="2259" spans="2:3" x14ac:dyDescent="0.3">
      <c r="B2259" s="36">
        <v>5375029.428776186</v>
      </c>
      <c r="C2259" s="37">
        <v>151.02973063182475</v>
      </c>
    </row>
    <row r="2260" spans="2:3" x14ac:dyDescent="0.3">
      <c r="B2260" s="36">
        <v>4031549.5826443289</v>
      </c>
      <c r="C2260" s="37">
        <v>111.92395177334325</v>
      </c>
    </row>
    <row r="2261" spans="2:3" x14ac:dyDescent="0.3">
      <c r="B2261" s="36">
        <v>7367523.7400588635</v>
      </c>
      <c r="C2261" s="37">
        <v>215.74370965837349</v>
      </c>
    </row>
    <row r="2262" spans="2:3" x14ac:dyDescent="0.3">
      <c r="B2262" s="36">
        <v>7710199.9262580741</v>
      </c>
      <c r="C2262" s="37">
        <v>192.74907813247495</v>
      </c>
    </row>
    <row r="2263" spans="2:3" x14ac:dyDescent="0.3">
      <c r="B2263" s="36">
        <v>4790044.9705592189</v>
      </c>
      <c r="C2263" s="37">
        <v>148.79320244238806</v>
      </c>
    </row>
    <row r="2264" spans="2:3" x14ac:dyDescent="0.3">
      <c r="B2264" s="36">
        <v>5552594.8061213093</v>
      </c>
      <c r="C2264" s="37">
        <v>159.58994134393927</v>
      </c>
    </row>
    <row r="2265" spans="2:3" x14ac:dyDescent="0.3">
      <c r="B2265" s="36">
        <v>4360754.6803249419</v>
      </c>
      <c r="C2265" s="37">
        <v>116.02797328781097</v>
      </c>
    </row>
    <row r="2266" spans="2:3" x14ac:dyDescent="0.3">
      <c r="B2266" s="36">
        <v>4959651.3299378315</v>
      </c>
      <c r="C2266" s="37">
        <v>139.59837311044163</v>
      </c>
    </row>
    <row r="2267" spans="2:3" x14ac:dyDescent="0.3">
      <c r="B2267" s="36">
        <v>6328998.4849397624</v>
      </c>
      <c r="C2267" s="37">
        <v>195.39093798260879</v>
      </c>
    </row>
    <row r="2268" spans="2:3" x14ac:dyDescent="0.3">
      <c r="B2268" s="36">
        <v>5891434.6332131755</v>
      </c>
      <c r="C2268" s="37">
        <v>177.14446500446167</v>
      </c>
    </row>
    <row r="2269" spans="2:3" x14ac:dyDescent="0.3">
      <c r="B2269" s="36">
        <v>2627584.3704722133</v>
      </c>
      <c r="C2269" s="37">
        <v>78.233405404986101</v>
      </c>
    </row>
    <row r="2270" spans="2:3" x14ac:dyDescent="0.3">
      <c r="B2270" s="36">
        <v>6915302.6874185503</v>
      </c>
      <c r="C2270" s="37">
        <v>195.45795705640401</v>
      </c>
    </row>
    <row r="2271" spans="2:3" x14ac:dyDescent="0.3">
      <c r="B2271" s="36">
        <v>8000041.2247257838</v>
      </c>
      <c r="C2271" s="37">
        <v>230.98001718696628</v>
      </c>
    </row>
    <row r="2272" spans="2:3" x14ac:dyDescent="0.3">
      <c r="B2272" s="36">
        <v>8287804.6432709759</v>
      </c>
      <c r="C2272" s="37">
        <v>263.4624177104011</v>
      </c>
    </row>
    <row r="2273" spans="2:3" x14ac:dyDescent="0.3">
      <c r="B2273" s="36">
        <v>6680806.5664111041</v>
      </c>
      <c r="C2273" s="37">
        <v>187.75310006441634</v>
      </c>
    </row>
    <row r="2274" spans="2:3" x14ac:dyDescent="0.3">
      <c r="B2274" s="36">
        <v>6487922.1769542936</v>
      </c>
      <c r="C2274" s="37">
        <v>180.30292270867514</v>
      </c>
    </row>
    <row r="2275" spans="2:3" x14ac:dyDescent="0.3">
      <c r="B2275" s="36">
        <v>5086290.2573260218</v>
      </c>
      <c r="C2275" s="37">
        <v>158.82412318573415</v>
      </c>
    </row>
    <row r="2276" spans="2:3" x14ac:dyDescent="0.3">
      <c r="B2276" s="36">
        <v>3504924.8708395641</v>
      </c>
      <c r="C2276" s="37">
        <v>100.26881402800687</v>
      </c>
    </row>
    <row r="2277" spans="2:3" x14ac:dyDescent="0.3">
      <c r="B2277" s="36">
        <v>5394919.0520632286</v>
      </c>
      <c r="C2277" s="37">
        <v>173.53120505996088</v>
      </c>
    </row>
    <row r="2278" spans="2:3" x14ac:dyDescent="0.3">
      <c r="B2278" s="36">
        <v>3801820.4897900093</v>
      </c>
      <c r="C2278" s="37">
        <v>121.69989103985425</v>
      </c>
    </row>
    <row r="2279" spans="2:3" x14ac:dyDescent="0.3">
      <c r="B2279" s="36">
        <v>4088236.7123088781</v>
      </c>
      <c r="C2279" s="37">
        <v>133.25942136528988</v>
      </c>
    </row>
    <row r="2280" spans="2:3" x14ac:dyDescent="0.3">
      <c r="B2280" s="36">
        <v>6240901.8754813466</v>
      </c>
      <c r="C2280" s="37">
        <v>185.61651945651454</v>
      </c>
    </row>
    <row r="2281" spans="2:3" x14ac:dyDescent="0.3">
      <c r="B2281" s="36">
        <v>4100005.872936049</v>
      </c>
      <c r="C2281" s="37">
        <v>122.33499785248206</v>
      </c>
    </row>
    <row r="2282" spans="2:3" x14ac:dyDescent="0.3">
      <c r="B2282" s="36">
        <v>6841482.7504231557</v>
      </c>
      <c r="C2282" s="37">
        <v>190.64093906640255</v>
      </c>
    </row>
    <row r="2283" spans="2:3" x14ac:dyDescent="0.3">
      <c r="B2283" s="36">
        <v>5372844.4774498753</v>
      </c>
      <c r="C2283" s="37">
        <v>147.40817938405235</v>
      </c>
    </row>
    <row r="2284" spans="2:3" x14ac:dyDescent="0.3">
      <c r="B2284" s="36">
        <v>3487082.1204268052</v>
      </c>
      <c r="C2284" s="37">
        <v>114.71164626592711</v>
      </c>
    </row>
    <row r="2285" spans="2:3" x14ac:dyDescent="0.3">
      <c r="B2285" s="36">
        <v>4762811.4272939907</v>
      </c>
      <c r="C2285" s="37">
        <v>132.54891897958427</v>
      </c>
    </row>
    <row r="2286" spans="2:3" x14ac:dyDescent="0.3">
      <c r="B2286" s="36">
        <v>2765064.9629998947</v>
      </c>
      <c r="C2286" s="37">
        <v>84.648811832087247</v>
      </c>
    </row>
    <row r="2287" spans="2:3" x14ac:dyDescent="0.3">
      <c r="B2287" s="36">
        <v>4402226.8700776985</v>
      </c>
      <c r="C2287" s="37">
        <v>129.70018130917848</v>
      </c>
    </row>
    <row r="2288" spans="2:3" x14ac:dyDescent="0.3">
      <c r="B2288" s="36">
        <v>6010695.4800272118</v>
      </c>
      <c r="C2288" s="37">
        <v>179.87751430580994</v>
      </c>
    </row>
    <row r="2289" spans="2:3" x14ac:dyDescent="0.3">
      <c r="B2289" s="36">
        <v>2949458.4419257781</v>
      </c>
      <c r="C2289" s="37">
        <v>85.478129234957322</v>
      </c>
    </row>
    <row r="2290" spans="2:3" x14ac:dyDescent="0.3">
      <c r="B2290" s="36">
        <v>3421607.4052862683</v>
      </c>
      <c r="C2290" s="37">
        <v>96.675584398689054</v>
      </c>
    </row>
    <row r="2291" spans="2:3" x14ac:dyDescent="0.3">
      <c r="B2291" s="36">
        <v>4621858.9299653377</v>
      </c>
      <c r="C2291" s="37">
        <v>123.91952133084034</v>
      </c>
    </row>
    <row r="2292" spans="2:3" x14ac:dyDescent="0.3">
      <c r="B2292" s="36">
        <v>6001230.9085161071</v>
      </c>
      <c r="C2292" s="37">
        <v>165.71598647934184</v>
      </c>
    </row>
    <row r="2293" spans="2:3" x14ac:dyDescent="0.3">
      <c r="B2293" s="36">
        <v>5566718.2388021052</v>
      </c>
      <c r="C2293" s="37">
        <v>171.90548012844829</v>
      </c>
    </row>
    <row r="2294" spans="2:3" x14ac:dyDescent="0.3">
      <c r="B2294" s="36">
        <v>4203404.8560251109</v>
      </c>
      <c r="C2294" s="37">
        <v>129.37362118028489</v>
      </c>
    </row>
    <row r="2295" spans="2:3" x14ac:dyDescent="0.3">
      <c r="B2295" s="36">
        <v>7315810.6398485657</v>
      </c>
      <c r="C2295" s="37">
        <v>218.95217767840029</v>
      </c>
    </row>
    <row r="2296" spans="2:3" x14ac:dyDescent="0.3">
      <c r="B2296" s="36">
        <v>9189560.8612518646</v>
      </c>
      <c r="C2296" s="37">
        <v>264.67321920117939</v>
      </c>
    </row>
    <row r="2297" spans="2:3" x14ac:dyDescent="0.3">
      <c r="B2297" s="36">
        <v>4553148.2380391508</v>
      </c>
      <c r="C2297" s="37">
        <v>129.60088887889327</v>
      </c>
    </row>
    <row r="2298" spans="2:3" x14ac:dyDescent="0.3">
      <c r="B2298" s="36">
        <v>7054450.8155433321</v>
      </c>
      <c r="C2298" s="37">
        <v>211.34106008515576</v>
      </c>
    </row>
    <row r="2299" spans="2:3" x14ac:dyDescent="0.3">
      <c r="B2299" s="36">
        <v>4591997.3341210773</v>
      </c>
      <c r="C2299" s="37">
        <v>135.68437095333007</v>
      </c>
    </row>
    <row r="2300" spans="2:3" x14ac:dyDescent="0.3">
      <c r="B2300" s="36">
        <v>1851830.3510342811</v>
      </c>
      <c r="C2300" s="37">
        <v>50.812932402200587</v>
      </c>
    </row>
    <row r="2301" spans="2:3" x14ac:dyDescent="0.3">
      <c r="B2301" s="36">
        <v>4397305.0496979998</v>
      </c>
      <c r="C2301" s="37">
        <v>132.22972018800266</v>
      </c>
    </row>
    <row r="2302" spans="2:3" x14ac:dyDescent="0.3">
      <c r="B2302" s="36">
        <v>6001471.8644301882</v>
      </c>
      <c r="C2302" s="37">
        <v>171.42950847362565</v>
      </c>
    </row>
    <row r="2303" spans="2:3" x14ac:dyDescent="0.3">
      <c r="B2303" s="36">
        <v>9815948.331559604</v>
      </c>
      <c r="C2303" s="37">
        <v>280.28154512209079</v>
      </c>
    </row>
    <row r="2304" spans="2:3" x14ac:dyDescent="0.3">
      <c r="B2304" s="36">
        <v>5439601.2721866332</v>
      </c>
      <c r="C2304" s="37">
        <v>161.62947089991377</v>
      </c>
    </row>
    <row r="2305" spans="2:3" x14ac:dyDescent="0.3">
      <c r="B2305" s="36">
        <v>5027555.6788636716</v>
      </c>
      <c r="C2305" s="37">
        <v>128.78223246759293</v>
      </c>
    </row>
    <row r="2306" spans="2:3" x14ac:dyDescent="0.3">
      <c r="B2306" s="36">
        <v>4037885.2151028104</v>
      </c>
      <c r="C2306" s="37">
        <v>118.26147523593973</v>
      </c>
    </row>
    <row r="2307" spans="2:3" x14ac:dyDescent="0.3">
      <c r="B2307" s="36">
        <v>4650008.7460584631</v>
      </c>
      <c r="C2307" s="37">
        <v>139.39743011460408</v>
      </c>
    </row>
    <row r="2308" spans="2:3" x14ac:dyDescent="0.3">
      <c r="B2308" s="36">
        <v>2751059.3765124218</v>
      </c>
      <c r="C2308" s="37">
        <v>81.763798663571848</v>
      </c>
    </row>
    <row r="2309" spans="2:3" x14ac:dyDescent="0.3">
      <c r="B2309" s="36">
        <v>3502722.4776725317</v>
      </c>
      <c r="C2309" s="37">
        <v>96.176299174770094</v>
      </c>
    </row>
    <row r="2310" spans="2:3" x14ac:dyDescent="0.3">
      <c r="B2310" s="36">
        <v>4335843.411020807</v>
      </c>
      <c r="C2310" s="37">
        <v>122.28078251617585</v>
      </c>
    </row>
    <row r="2311" spans="2:3" x14ac:dyDescent="0.3">
      <c r="B2311" s="36">
        <v>4738447.7845607456</v>
      </c>
      <c r="C2311" s="37">
        <v>140.79133224260144</v>
      </c>
    </row>
    <row r="2312" spans="2:3" x14ac:dyDescent="0.3">
      <c r="B2312" s="36">
        <v>4750601.4186014384</v>
      </c>
      <c r="C2312" s="37">
        <v>123.54889008535946</v>
      </c>
    </row>
    <row r="2313" spans="2:3" x14ac:dyDescent="0.3">
      <c r="B2313" s="36">
        <v>7090641.3955967594</v>
      </c>
      <c r="C2313" s="37">
        <v>210.03608482608669</v>
      </c>
    </row>
    <row r="2314" spans="2:3" x14ac:dyDescent="0.3">
      <c r="B2314" s="36">
        <v>5236638.2698547449</v>
      </c>
      <c r="C2314" s="37">
        <v>150.52927139128263</v>
      </c>
    </row>
    <row r="2315" spans="2:3" x14ac:dyDescent="0.3">
      <c r="B2315" s="36">
        <v>6292861.7592852106</v>
      </c>
      <c r="C2315" s="37">
        <v>187.6944862311891</v>
      </c>
    </row>
    <row r="2316" spans="2:3" x14ac:dyDescent="0.3">
      <c r="B2316" s="36">
        <v>5261545.8660497461</v>
      </c>
      <c r="C2316" s="37">
        <v>147.70301270526039</v>
      </c>
    </row>
    <row r="2317" spans="2:3" x14ac:dyDescent="0.3">
      <c r="B2317" s="36">
        <v>3169007.512460758</v>
      </c>
      <c r="C2317" s="37">
        <v>94.661284952341902</v>
      </c>
    </row>
    <row r="2318" spans="2:3" x14ac:dyDescent="0.3">
      <c r="B2318" s="36">
        <v>3959793.2812156053</v>
      </c>
      <c r="C2318" s="37">
        <v>109.20687077474207</v>
      </c>
    </row>
    <row r="2319" spans="2:3" x14ac:dyDescent="0.3">
      <c r="B2319" s="36">
        <v>3650267.1941221594</v>
      </c>
      <c r="C2319" s="37">
        <v>103.85657198128408</v>
      </c>
    </row>
    <row r="2320" spans="2:3" x14ac:dyDescent="0.3">
      <c r="B2320" s="36">
        <v>3953160.8794659767</v>
      </c>
      <c r="C2320" s="37">
        <v>121.70566098347587</v>
      </c>
    </row>
    <row r="2321" spans="2:3" x14ac:dyDescent="0.3">
      <c r="B2321" s="36">
        <v>4799785.1249603843</v>
      </c>
      <c r="C2321" s="37">
        <v>147.54929834733088</v>
      </c>
    </row>
    <row r="2322" spans="2:3" x14ac:dyDescent="0.3">
      <c r="B2322" s="36">
        <v>6577673.3541399734</v>
      </c>
      <c r="C2322" s="37">
        <v>231.05581593511687</v>
      </c>
    </row>
    <row r="2323" spans="2:3" x14ac:dyDescent="0.3">
      <c r="B2323" s="36">
        <v>7407322.5134610692</v>
      </c>
      <c r="C2323" s="37">
        <v>214.04919407306721</v>
      </c>
    </row>
    <row r="2324" spans="2:3" x14ac:dyDescent="0.3">
      <c r="B2324" s="36">
        <v>5475726.0245744269</v>
      </c>
      <c r="C2324" s="37">
        <v>153.31738080480946</v>
      </c>
    </row>
    <row r="2325" spans="2:3" x14ac:dyDescent="0.3">
      <c r="B2325" s="36">
        <v>7245177.2866651062</v>
      </c>
      <c r="C2325" s="37">
        <v>202.60029564918017</v>
      </c>
    </row>
    <row r="2326" spans="2:3" x14ac:dyDescent="0.3">
      <c r="B2326" s="36">
        <v>2691399.0853012642</v>
      </c>
      <c r="C2326" s="37">
        <v>72.637746811368174</v>
      </c>
    </row>
    <row r="2327" spans="2:3" x14ac:dyDescent="0.3">
      <c r="B2327" s="36">
        <v>3316525.6376820542</v>
      </c>
      <c r="C2327" s="37">
        <v>97.069319220410023</v>
      </c>
    </row>
    <row r="2328" spans="2:3" x14ac:dyDescent="0.3">
      <c r="B2328" s="36">
        <v>5436365.5304084187</v>
      </c>
      <c r="C2328" s="37">
        <v>174.00023500908355</v>
      </c>
    </row>
    <row r="2329" spans="2:3" x14ac:dyDescent="0.3">
      <c r="B2329" s="36">
        <v>2727610.2272299048</v>
      </c>
      <c r="C2329" s="37">
        <v>76.111696224206639</v>
      </c>
    </row>
    <row r="2330" spans="2:3" x14ac:dyDescent="0.3">
      <c r="B2330" s="36">
        <v>2419069.3631401244</v>
      </c>
      <c r="C2330" s="37">
        <v>66.370187858161174</v>
      </c>
    </row>
    <row r="2331" spans="2:3" x14ac:dyDescent="0.3">
      <c r="B2331" s="36">
        <v>7756427.7338267602</v>
      </c>
      <c r="C2331" s="37">
        <v>220.28006316736253</v>
      </c>
    </row>
    <row r="2332" spans="2:3" x14ac:dyDescent="0.3">
      <c r="B2332" s="36">
        <v>3571843.3357849098</v>
      </c>
      <c r="C2332" s="37">
        <v>110.02121704250793</v>
      </c>
    </row>
    <row r="2333" spans="2:3" x14ac:dyDescent="0.3">
      <c r="B2333" s="36">
        <v>6951216.2801198997</v>
      </c>
      <c r="C2333" s="37">
        <v>204.14199602935849</v>
      </c>
    </row>
    <row r="2334" spans="2:3" x14ac:dyDescent="0.3">
      <c r="B2334" s="36">
        <v>4562243.279459673</v>
      </c>
      <c r="C2334" s="37">
        <v>150.34602003439906</v>
      </c>
    </row>
    <row r="2335" spans="2:3" x14ac:dyDescent="0.3">
      <c r="B2335" s="36">
        <v>4808244.8406297816</v>
      </c>
      <c r="C2335" s="37">
        <v>126.78803272140929</v>
      </c>
    </row>
    <row r="2336" spans="2:3" x14ac:dyDescent="0.3">
      <c r="B2336" s="36">
        <v>5725564.3711001584</v>
      </c>
      <c r="C2336" s="37">
        <v>163.72844187410806</v>
      </c>
    </row>
    <row r="2337" spans="2:3" x14ac:dyDescent="0.3">
      <c r="B2337" s="36">
        <v>6693877.7172164591</v>
      </c>
      <c r="C2337" s="37">
        <v>184.76359312370309</v>
      </c>
    </row>
    <row r="2338" spans="2:3" x14ac:dyDescent="0.3">
      <c r="B2338" s="36">
        <v>5734022.8621687535</v>
      </c>
      <c r="C2338" s="37">
        <v>187.26667908244798</v>
      </c>
    </row>
    <row r="2339" spans="2:3" x14ac:dyDescent="0.3">
      <c r="B2339" s="36">
        <v>3658511.7938718707</v>
      </c>
      <c r="C2339" s="37">
        <v>120.14596546977904</v>
      </c>
    </row>
    <row r="2340" spans="2:3" x14ac:dyDescent="0.3">
      <c r="B2340" s="36">
        <v>6960145.1791243739</v>
      </c>
      <c r="C2340" s="37">
        <v>200.96778169004818</v>
      </c>
    </row>
    <row r="2341" spans="2:3" x14ac:dyDescent="0.3">
      <c r="B2341" s="36">
        <v>6625179.8606181173</v>
      </c>
      <c r="C2341" s="37">
        <v>190.65659596565547</v>
      </c>
    </row>
    <row r="2342" spans="2:3" x14ac:dyDescent="0.3">
      <c r="B2342" s="36">
        <v>4404353.0100733349</v>
      </c>
      <c r="C2342" s="37">
        <v>130.86925575866218</v>
      </c>
    </row>
    <row r="2343" spans="2:3" x14ac:dyDescent="0.3">
      <c r="B2343" s="36">
        <v>5394615.4475363065</v>
      </c>
      <c r="C2343" s="37">
        <v>143.8967353219559</v>
      </c>
    </row>
    <row r="2344" spans="2:3" x14ac:dyDescent="0.3">
      <c r="B2344" s="36">
        <v>5491118.8224974126</v>
      </c>
      <c r="C2344" s="37">
        <v>146.36217338873649</v>
      </c>
    </row>
    <row r="2345" spans="2:3" x14ac:dyDescent="0.3">
      <c r="B2345" s="36">
        <v>4565762.0725417398</v>
      </c>
      <c r="C2345" s="37">
        <v>124.22417647811699</v>
      </c>
    </row>
    <row r="2346" spans="2:3" x14ac:dyDescent="0.3">
      <c r="B2346" s="36">
        <v>2943561.7452384322</v>
      </c>
      <c r="C2346" s="37">
        <v>96.118626402652183</v>
      </c>
    </row>
    <row r="2347" spans="2:3" x14ac:dyDescent="0.3">
      <c r="B2347" s="36">
        <v>3133552.6905961004</v>
      </c>
      <c r="C2347" s="37">
        <v>89.612929085992405</v>
      </c>
    </row>
    <row r="2348" spans="2:3" x14ac:dyDescent="0.3">
      <c r="B2348" s="36">
        <v>5497864.0068715019</v>
      </c>
      <c r="C2348" s="37">
        <v>179.01887409880803</v>
      </c>
    </row>
    <row r="2349" spans="2:3" x14ac:dyDescent="0.3">
      <c r="B2349" s="36">
        <v>7787484.5873887893</v>
      </c>
      <c r="C2349" s="37">
        <v>243.26186128613443</v>
      </c>
    </row>
    <row r="2350" spans="2:3" x14ac:dyDescent="0.3">
      <c r="B2350" s="36">
        <v>6454013.877293041</v>
      </c>
      <c r="C2350" s="37">
        <v>184.24025465926027</v>
      </c>
    </row>
    <row r="2351" spans="2:3" x14ac:dyDescent="0.3">
      <c r="B2351" s="36">
        <v>7925846.4757436346</v>
      </c>
      <c r="C2351" s="37">
        <v>228.36423569315804</v>
      </c>
    </row>
    <row r="2352" spans="2:3" x14ac:dyDescent="0.3">
      <c r="B2352" s="36">
        <v>2753984.6231066221</v>
      </c>
      <c r="C2352" s="37">
        <v>79.66776031945686</v>
      </c>
    </row>
    <row r="2353" spans="2:3" x14ac:dyDescent="0.3">
      <c r="B2353" s="36">
        <v>9564256.4874009509</v>
      </c>
      <c r="C2353" s="37">
        <v>284.88020949286533</v>
      </c>
    </row>
    <row r="2354" spans="2:3" x14ac:dyDescent="0.3">
      <c r="B2354" s="36">
        <v>5811650.7695176015</v>
      </c>
      <c r="C2354" s="37">
        <v>174.61828107089744</v>
      </c>
    </row>
    <row r="2355" spans="2:3" x14ac:dyDescent="0.3">
      <c r="B2355" s="36">
        <v>4353085.0867159385</v>
      </c>
      <c r="C2355" s="37">
        <v>130.86929525351999</v>
      </c>
    </row>
    <row r="2356" spans="2:3" x14ac:dyDescent="0.3">
      <c r="B2356" s="36">
        <v>6057573.2340558702</v>
      </c>
      <c r="C2356" s="37">
        <v>173.87428226222954</v>
      </c>
    </row>
    <row r="2357" spans="2:3" x14ac:dyDescent="0.3">
      <c r="B2357" s="36">
        <v>4112870.639596289</v>
      </c>
      <c r="C2357" s="37">
        <v>127.67310886307692</v>
      </c>
    </row>
    <row r="2358" spans="2:3" x14ac:dyDescent="0.3">
      <c r="B2358" s="36">
        <v>3066179.5713772862</v>
      </c>
      <c r="C2358" s="37">
        <v>84.352650727930865</v>
      </c>
    </row>
    <row r="2359" spans="2:3" x14ac:dyDescent="0.3">
      <c r="B2359" s="36">
        <v>7820378.6801246107</v>
      </c>
      <c r="C2359" s="37">
        <v>228.21336817420402</v>
      </c>
    </row>
    <row r="2360" spans="2:3" x14ac:dyDescent="0.3">
      <c r="B2360" s="36">
        <v>4767614.0026138686</v>
      </c>
      <c r="C2360" s="37">
        <v>131.73387856148466</v>
      </c>
    </row>
    <row r="2361" spans="2:3" x14ac:dyDescent="0.3">
      <c r="B2361" s="36">
        <v>6200715.683471526</v>
      </c>
      <c r="C2361" s="37">
        <v>194.12853193189292</v>
      </c>
    </row>
    <row r="2362" spans="2:3" x14ac:dyDescent="0.3">
      <c r="B2362" s="36">
        <v>6380505.0084491996</v>
      </c>
      <c r="C2362" s="37">
        <v>198.47092456569504</v>
      </c>
    </row>
    <row r="2363" spans="2:3" x14ac:dyDescent="0.3">
      <c r="B2363" s="36">
        <v>6994840.4714738159</v>
      </c>
      <c r="C2363" s="37">
        <v>208.60300151238303</v>
      </c>
    </row>
    <row r="2364" spans="2:3" x14ac:dyDescent="0.3">
      <c r="B2364" s="36">
        <v>5097209.2248835592</v>
      </c>
      <c r="C2364" s="37">
        <v>136.96837011017752</v>
      </c>
    </row>
    <row r="2365" spans="2:3" x14ac:dyDescent="0.3">
      <c r="B2365" s="36">
        <v>2293335.7390486156</v>
      </c>
      <c r="C2365" s="37">
        <v>65.531665835117963</v>
      </c>
    </row>
    <row r="2366" spans="2:3" x14ac:dyDescent="0.3">
      <c r="B2366" s="36">
        <v>5997237.8361816183</v>
      </c>
      <c r="C2366" s="37">
        <v>171.37621034047032</v>
      </c>
    </row>
    <row r="2367" spans="2:3" x14ac:dyDescent="0.3">
      <c r="B2367" s="36">
        <v>3664577.9284866438</v>
      </c>
      <c r="C2367" s="37">
        <v>106.26402572785157</v>
      </c>
    </row>
    <row r="2368" spans="2:3" x14ac:dyDescent="0.3">
      <c r="B2368" s="36">
        <v>6163101.0152150448</v>
      </c>
      <c r="C2368" s="37">
        <v>177.06746718278524</v>
      </c>
    </row>
    <row r="2369" spans="2:3" x14ac:dyDescent="0.3">
      <c r="B2369" s="36">
        <v>4589364.9768668283</v>
      </c>
      <c r="C2369" s="37">
        <v>130.74291456505946</v>
      </c>
    </row>
    <row r="2370" spans="2:3" x14ac:dyDescent="0.3">
      <c r="B2370" s="36">
        <v>4664764.2362669175</v>
      </c>
      <c r="C2370" s="37">
        <v>122.72778156668771</v>
      </c>
    </row>
    <row r="2371" spans="2:3" x14ac:dyDescent="0.3">
      <c r="B2371" s="36">
        <v>6925046.6136037093</v>
      </c>
      <c r="C2371" s="37">
        <v>188.91304838913345</v>
      </c>
    </row>
    <row r="2372" spans="2:3" x14ac:dyDescent="0.3">
      <c r="B2372" s="36">
        <v>8072911.9713648679</v>
      </c>
      <c r="C2372" s="37">
        <v>216.37643253636455</v>
      </c>
    </row>
    <row r="2373" spans="2:3" x14ac:dyDescent="0.3">
      <c r="B2373" s="36">
        <v>7556068.1120321332</v>
      </c>
      <c r="C2373" s="37">
        <v>215.44621973643302</v>
      </c>
    </row>
    <row r="2374" spans="2:3" x14ac:dyDescent="0.3">
      <c r="B2374" s="36">
        <v>5988664.2136534266</v>
      </c>
      <c r="C2374" s="37">
        <v>169.90302884097954</v>
      </c>
    </row>
    <row r="2375" spans="2:3" x14ac:dyDescent="0.3">
      <c r="B2375" s="36">
        <v>7069410.5283646407</v>
      </c>
      <c r="C2375" s="37">
        <v>173.0495917355737</v>
      </c>
    </row>
    <row r="2376" spans="2:3" x14ac:dyDescent="0.3">
      <c r="B2376" s="36">
        <v>5408505.4510277864</v>
      </c>
      <c r="C2376" s="37">
        <v>160.74000199910202</v>
      </c>
    </row>
    <row r="2377" spans="2:3" x14ac:dyDescent="0.3">
      <c r="B2377" s="36">
        <v>5055580.3791249599</v>
      </c>
      <c r="C2377" s="37">
        <v>145.21661365035021</v>
      </c>
    </row>
    <row r="2378" spans="2:3" x14ac:dyDescent="0.3">
      <c r="B2378" s="36">
        <v>4512308.9950504713</v>
      </c>
      <c r="C2378" s="37">
        <v>135.93648258453049</v>
      </c>
    </row>
    <row r="2379" spans="2:3" x14ac:dyDescent="0.3">
      <c r="B2379" s="36">
        <v>2748314.0719877286</v>
      </c>
      <c r="C2379" s="37">
        <v>76.265626059803921</v>
      </c>
    </row>
    <row r="2380" spans="2:3" x14ac:dyDescent="0.3">
      <c r="B2380" s="36">
        <v>3770281.0337690557</v>
      </c>
      <c r="C2380" s="37">
        <v>112.26302416171474</v>
      </c>
    </row>
    <row r="2381" spans="2:3" x14ac:dyDescent="0.3">
      <c r="B2381" s="36">
        <v>4878945.8349255286</v>
      </c>
      <c r="C2381" s="37">
        <v>135.39886180932103</v>
      </c>
    </row>
    <row r="2382" spans="2:3" x14ac:dyDescent="0.3">
      <c r="B2382" s="36">
        <v>3308579.2481927467</v>
      </c>
      <c r="C2382" s="37">
        <v>106.05388757122043</v>
      </c>
    </row>
    <row r="2383" spans="2:3" x14ac:dyDescent="0.3">
      <c r="B2383" s="36">
        <v>4341667.8525892496</v>
      </c>
      <c r="C2383" s="37">
        <v>143.37396348040974</v>
      </c>
    </row>
    <row r="2384" spans="2:3" x14ac:dyDescent="0.3">
      <c r="B2384" s="36">
        <v>7478580.5783743467</v>
      </c>
      <c r="C2384" s="37">
        <v>219.39425358527805</v>
      </c>
    </row>
    <row r="2385" spans="2:3" x14ac:dyDescent="0.3">
      <c r="B2385" s="36">
        <v>1785663.9916671158</v>
      </c>
      <c r="C2385" s="37">
        <v>55.789124590221839</v>
      </c>
    </row>
    <row r="2386" spans="2:3" x14ac:dyDescent="0.3">
      <c r="B2386" s="36">
        <v>2938017.2025929508</v>
      </c>
      <c r="C2386" s="37">
        <v>89.146235089712945</v>
      </c>
    </row>
    <row r="2387" spans="2:3" x14ac:dyDescent="0.3">
      <c r="B2387" s="36">
        <v>4889609.6512350487</v>
      </c>
      <c r="C2387" s="37">
        <v>149.18122706783603</v>
      </c>
    </row>
    <row r="2388" spans="2:3" x14ac:dyDescent="0.3">
      <c r="B2388" s="36">
        <v>5335174.3567336099</v>
      </c>
      <c r="C2388" s="37">
        <v>159.65303586577332</v>
      </c>
    </row>
    <row r="2389" spans="2:3" x14ac:dyDescent="0.3">
      <c r="B2389" s="36">
        <v>4691563.5419839034</v>
      </c>
      <c r="C2389" s="37">
        <v>122.05731902038048</v>
      </c>
    </row>
    <row r="2390" spans="2:3" x14ac:dyDescent="0.3">
      <c r="B2390" s="36">
        <v>6369295.8850395977</v>
      </c>
      <c r="C2390" s="37">
        <v>193.30121771762512</v>
      </c>
    </row>
    <row r="2391" spans="2:3" x14ac:dyDescent="0.3">
      <c r="B2391" s="36">
        <v>4633510.2706704307</v>
      </c>
      <c r="C2391" s="37">
        <v>139.16933229893442</v>
      </c>
    </row>
    <row r="2392" spans="2:3" x14ac:dyDescent="0.3">
      <c r="B2392" s="36">
        <v>3318998.5548071014</v>
      </c>
      <c r="C2392" s="37">
        <v>86.261558914272626</v>
      </c>
    </row>
    <row r="2393" spans="2:3" x14ac:dyDescent="0.3">
      <c r="B2393" s="36">
        <v>3753765.4981031022</v>
      </c>
      <c r="C2393" s="37">
        <v>105.04475749660038</v>
      </c>
    </row>
    <row r="2394" spans="2:3" x14ac:dyDescent="0.3">
      <c r="B2394" s="36">
        <v>4806807.2032570383</v>
      </c>
      <c r="C2394" s="37">
        <v>137.08624020961031</v>
      </c>
    </row>
    <row r="2395" spans="2:3" x14ac:dyDescent="0.3">
      <c r="B2395" s="36">
        <v>6922768.0541029619</v>
      </c>
      <c r="C2395" s="37">
        <v>217.48405145954453</v>
      </c>
    </row>
    <row r="2396" spans="2:3" x14ac:dyDescent="0.3">
      <c r="B2396" s="36">
        <v>4125314.1182990586</v>
      </c>
      <c r="C2396" s="37">
        <v>110.73721138715149</v>
      </c>
    </row>
    <row r="2397" spans="2:3" x14ac:dyDescent="0.3">
      <c r="B2397" s="36">
        <v>6676116.256004029</v>
      </c>
      <c r="C2397" s="37">
        <v>199.30772591359025</v>
      </c>
    </row>
    <row r="2398" spans="2:3" x14ac:dyDescent="0.3">
      <c r="B2398" s="36">
        <v>2625841.5474028843</v>
      </c>
      <c r="C2398" s="37">
        <v>79.635103120512539</v>
      </c>
    </row>
    <row r="2399" spans="2:3" x14ac:dyDescent="0.3">
      <c r="B2399" s="36">
        <v>3975592.6289251274</v>
      </c>
      <c r="C2399" s="37">
        <v>125.28201346084479</v>
      </c>
    </row>
    <row r="2400" spans="2:3" x14ac:dyDescent="0.3">
      <c r="B2400" s="36">
        <v>7144499.8790773666</v>
      </c>
      <c r="C2400" s="37">
        <v>187.2985139816841</v>
      </c>
    </row>
    <row r="2401" spans="2:3" x14ac:dyDescent="0.3">
      <c r="B2401" s="36">
        <v>5983333.1064329455</v>
      </c>
      <c r="C2401" s="37">
        <v>177.60059997995097</v>
      </c>
    </row>
    <row r="2402" spans="2:3" x14ac:dyDescent="0.3">
      <c r="B2402" s="36">
        <v>4687298.1987898378</v>
      </c>
      <c r="C2402" s="37">
        <v>155.59396918534051</v>
      </c>
    </row>
    <row r="2403" spans="2:3" x14ac:dyDescent="0.3">
      <c r="B2403" s="36">
        <v>4691755.176695128</v>
      </c>
      <c r="C2403" s="37">
        <v>129.90401019664003</v>
      </c>
    </row>
    <row r="2404" spans="2:3" x14ac:dyDescent="0.3">
      <c r="B2404" s="36">
        <v>6629116.2194249267</v>
      </c>
      <c r="C2404" s="37">
        <v>190.00313603256424</v>
      </c>
    </row>
    <row r="2405" spans="2:3" x14ac:dyDescent="0.3">
      <c r="B2405" s="36">
        <v>3755802.6943913205</v>
      </c>
      <c r="C2405" s="37">
        <v>118.6821100373724</v>
      </c>
    </row>
    <row r="2406" spans="2:3" x14ac:dyDescent="0.3">
      <c r="B2406" s="36">
        <v>9006020.9968173373</v>
      </c>
      <c r="C2406" s="37">
        <v>265.96649618672188</v>
      </c>
    </row>
    <row r="2407" spans="2:3" x14ac:dyDescent="0.3">
      <c r="B2407" s="36">
        <v>8488923.8416690417</v>
      </c>
      <c r="C2407" s="37">
        <v>247.53170589307854</v>
      </c>
    </row>
    <row r="2408" spans="2:3" x14ac:dyDescent="0.3">
      <c r="B2408" s="36">
        <v>4005821.5952305142</v>
      </c>
      <c r="C2408" s="37">
        <v>126.8237205998503</v>
      </c>
    </row>
    <row r="2409" spans="2:3" x14ac:dyDescent="0.3">
      <c r="B2409" s="36">
        <v>4622509.7018995294</v>
      </c>
      <c r="C2409" s="37">
        <v>134.13304023287571</v>
      </c>
    </row>
    <row r="2410" spans="2:3" x14ac:dyDescent="0.3">
      <c r="B2410" s="36">
        <v>6672672.6507952111</v>
      </c>
      <c r="C2410" s="37">
        <v>191.7910922408845</v>
      </c>
    </row>
    <row r="2411" spans="2:3" x14ac:dyDescent="0.3">
      <c r="B2411" s="36">
        <v>1773346.2429923837</v>
      </c>
      <c r="C2411" s="37">
        <v>56.868583982318043</v>
      </c>
    </row>
    <row r="2412" spans="2:3" x14ac:dyDescent="0.3">
      <c r="B2412" s="36">
        <v>5563034.9838204104</v>
      </c>
      <c r="C2412" s="37">
        <v>153.40020395136455</v>
      </c>
    </row>
    <row r="2413" spans="2:3" x14ac:dyDescent="0.3">
      <c r="B2413" s="36">
        <v>3791131.2487743567</v>
      </c>
      <c r="C2413" s="37">
        <v>107.15953200067844</v>
      </c>
    </row>
    <row r="2414" spans="2:3" x14ac:dyDescent="0.3">
      <c r="B2414" s="36">
        <v>3814503.0840132576</v>
      </c>
      <c r="C2414" s="37">
        <v>116.84625114544139</v>
      </c>
    </row>
    <row r="2415" spans="2:3" x14ac:dyDescent="0.3">
      <c r="B2415" s="36">
        <v>3760126.6052116104</v>
      </c>
      <c r="C2415" s="37">
        <v>114.15095561713147</v>
      </c>
    </row>
    <row r="2416" spans="2:3" x14ac:dyDescent="0.3">
      <c r="B2416" s="36">
        <v>5374676.1569886561</v>
      </c>
      <c r="C2416" s="37">
        <v>149.76635935922795</v>
      </c>
    </row>
    <row r="2417" spans="2:3" x14ac:dyDescent="0.3">
      <c r="B2417" s="36">
        <v>6055103.2168272296</v>
      </c>
      <c r="C2417" s="37">
        <v>170.36613024562416</v>
      </c>
    </row>
    <row r="2418" spans="2:3" x14ac:dyDescent="0.3">
      <c r="B2418" s="36">
        <v>5248645.5660706153</v>
      </c>
      <c r="C2418" s="37">
        <v>142.62848668631784</v>
      </c>
    </row>
    <row r="2419" spans="2:3" x14ac:dyDescent="0.3">
      <c r="B2419" s="36">
        <v>5489758.9286671747</v>
      </c>
      <c r="C2419" s="37">
        <v>163.01532490073657</v>
      </c>
    </row>
    <row r="2420" spans="2:3" x14ac:dyDescent="0.3">
      <c r="B2420" s="36">
        <v>5384734.2204685444</v>
      </c>
      <c r="C2420" s="37">
        <v>147.14029179227848</v>
      </c>
    </row>
    <row r="2421" spans="2:3" x14ac:dyDescent="0.3">
      <c r="B2421" s="36">
        <v>3411599.4857130055</v>
      </c>
      <c r="C2421" s="37">
        <v>94.984767168579808</v>
      </c>
    </row>
    <row r="2422" spans="2:3" x14ac:dyDescent="0.3">
      <c r="B2422" s="36">
        <v>2668995.6342671784</v>
      </c>
      <c r="C2422" s="37">
        <v>73.973376129930429</v>
      </c>
    </row>
    <row r="2423" spans="2:3" x14ac:dyDescent="0.3">
      <c r="B2423" s="36">
        <v>5515793.2203907613</v>
      </c>
      <c r="C2423" s="37">
        <v>154.55545127536899</v>
      </c>
    </row>
    <row r="2424" spans="2:3" x14ac:dyDescent="0.3">
      <c r="B2424" s="36">
        <v>3141810.6476676636</v>
      </c>
      <c r="C2424" s="37">
        <v>97.372249164015741</v>
      </c>
    </row>
    <row r="2425" spans="2:3" x14ac:dyDescent="0.3">
      <c r="B2425" s="36">
        <v>4952333.1876097312</v>
      </c>
      <c r="C2425" s="37">
        <v>151.55398596169391</v>
      </c>
    </row>
    <row r="2426" spans="2:3" x14ac:dyDescent="0.3">
      <c r="B2426" s="36">
        <v>5663281.4273910504</v>
      </c>
      <c r="C2426" s="37">
        <v>171.91368191097661</v>
      </c>
    </row>
    <row r="2427" spans="2:3" x14ac:dyDescent="0.3">
      <c r="B2427" s="36">
        <v>5819697.0284680417</v>
      </c>
      <c r="C2427" s="37">
        <v>172.48924217128621</v>
      </c>
    </row>
    <row r="2428" spans="2:3" x14ac:dyDescent="0.3">
      <c r="B2428" s="36">
        <v>3231862.5149793359</v>
      </c>
      <c r="C2428" s="37">
        <v>92.463894039447339</v>
      </c>
    </row>
    <row r="2429" spans="2:3" x14ac:dyDescent="0.3">
      <c r="B2429" s="36">
        <v>4108346.1613096609</v>
      </c>
      <c r="C2429" s="37">
        <v>114.35747223122465</v>
      </c>
    </row>
    <row r="2430" spans="2:3" x14ac:dyDescent="0.3">
      <c r="B2430" s="36">
        <v>6455151.0801963937</v>
      </c>
      <c r="C2430" s="37">
        <v>211.13234287025065</v>
      </c>
    </row>
    <row r="2431" spans="2:3" x14ac:dyDescent="0.3">
      <c r="B2431" s="36">
        <v>2490558.1621461045</v>
      </c>
      <c r="C2431" s="37">
        <v>88.740412373364549</v>
      </c>
    </row>
    <row r="2432" spans="2:3" x14ac:dyDescent="0.3">
      <c r="B2432" s="36">
        <v>7549934.454763866</v>
      </c>
      <c r="C2432" s="37">
        <v>212.01441908261847</v>
      </c>
    </row>
    <row r="2433" spans="2:3" x14ac:dyDescent="0.3">
      <c r="B2433" s="36">
        <v>3455994.4661733676</v>
      </c>
      <c r="C2433" s="37">
        <v>107.20352886854431</v>
      </c>
    </row>
    <row r="2434" spans="2:3" x14ac:dyDescent="0.3">
      <c r="B2434" s="36">
        <v>6251220.1531214872</v>
      </c>
      <c r="C2434" s="37">
        <v>178.27160826651715</v>
      </c>
    </row>
    <row r="2435" spans="2:3" x14ac:dyDescent="0.3">
      <c r="B2435" s="36">
        <v>3919737.9193193493</v>
      </c>
      <c r="C2435" s="37">
        <v>119.18340786903634</v>
      </c>
    </row>
    <row r="2436" spans="2:3" x14ac:dyDescent="0.3">
      <c r="B2436" s="36">
        <v>2355473.3417757414</v>
      </c>
      <c r="C2436" s="37">
        <v>61.27161564490919</v>
      </c>
    </row>
    <row r="2437" spans="2:3" x14ac:dyDescent="0.3">
      <c r="B2437" s="36">
        <v>6078605.304316978</v>
      </c>
      <c r="C2437" s="37">
        <v>176.37774177791999</v>
      </c>
    </row>
    <row r="2438" spans="2:3" x14ac:dyDescent="0.3">
      <c r="B2438" s="36">
        <v>6349531.5839568004</v>
      </c>
      <c r="C2438" s="37">
        <v>202.92006173901208</v>
      </c>
    </row>
    <row r="2439" spans="2:3" x14ac:dyDescent="0.3">
      <c r="B2439" s="36">
        <v>3246369.752166477</v>
      </c>
      <c r="C2439" s="37">
        <v>102.17330542064758</v>
      </c>
    </row>
    <row r="2440" spans="2:3" x14ac:dyDescent="0.3">
      <c r="B2440" s="36">
        <v>5177678.031171957</v>
      </c>
      <c r="C2440" s="37">
        <v>145.53978011258681</v>
      </c>
    </row>
    <row r="2441" spans="2:3" x14ac:dyDescent="0.3">
      <c r="B2441" s="36">
        <v>3982514.1302723614</v>
      </c>
      <c r="C2441" s="37">
        <v>123.1332275454873</v>
      </c>
    </row>
    <row r="2442" spans="2:3" x14ac:dyDescent="0.3">
      <c r="B2442" s="36">
        <v>4610208.0399213331</v>
      </c>
      <c r="C2442" s="37">
        <v>115.21902885918382</v>
      </c>
    </row>
    <row r="2443" spans="2:3" x14ac:dyDescent="0.3">
      <c r="B2443" s="36">
        <v>2418528.1578810392</v>
      </c>
      <c r="C2443" s="37">
        <v>69.865009242004589</v>
      </c>
    </row>
    <row r="2444" spans="2:3" x14ac:dyDescent="0.3">
      <c r="B2444" s="36">
        <v>3855720.8257732987</v>
      </c>
      <c r="C2444" s="37">
        <v>115.51963706374339</v>
      </c>
    </row>
    <row r="2445" spans="2:3" x14ac:dyDescent="0.3">
      <c r="B2445" s="36">
        <v>8120138.8482770938</v>
      </c>
      <c r="C2445" s="37">
        <v>247.88255732245383</v>
      </c>
    </row>
    <row r="2446" spans="2:3" x14ac:dyDescent="0.3">
      <c r="B2446" s="36">
        <v>4041709.3001136454</v>
      </c>
      <c r="C2446" s="37">
        <v>127.71523971192396</v>
      </c>
    </row>
    <row r="2447" spans="2:3" x14ac:dyDescent="0.3">
      <c r="B2447" s="36">
        <v>3998408.1903034183</v>
      </c>
      <c r="C2447" s="37">
        <v>122.32919946929734</v>
      </c>
    </row>
    <row r="2448" spans="2:3" x14ac:dyDescent="0.3">
      <c r="B2448" s="36">
        <v>5876302.6373772323</v>
      </c>
      <c r="C2448" s="37">
        <v>150.99185367107981</v>
      </c>
    </row>
    <row r="2449" spans="2:3" x14ac:dyDescent="0.3">
      <c r="B2449" s="36">
        <v>3689846.6125852037</v>
      </c>
      <c r="C2449" s="37">
        <v>112.60674077481764</v>
      </c>
    </row>
    <row r="2450" spans="2:3" x14ac:dyDescent="0.3">
      <c r="B2450" s="36">
        <v>5546630.8747745501</v>
      </c>
      <c r="C2450" s="37">
        <v>164.29254244828812</v>
      </c>
    </row>
    <row r="2451" spans="2:3" x14ac:dyDescent="0.3">
      <c r="B2451" s="36">
        <v>6450833.6675714953</v>
      </c>
      <c r="C2451" s="37">
        <v>181.73492945462823</v>
      </c>
    </row>
    <row r="2452" spans="2:3" x14ac:dyDescent="0.3">
      <c r="B2452" s="36">
        <v>4581868.1950355964</v>
      </c>
      <c r="C2452" s="37">
        <v>131.84317846919467</v>
      </c>
    </row>
    <row r="2453" spans="2:3" x14ac:dyDescent="0.3">
      <c r="B2453" s="36">
        <v>4988240.2862339756</v>
      </c>
      <c r="C2453" s="37">
        <v>137.1093991274515</v>
      </c>
    </row>
    <row r="2454" spans="2:3" x14ac:dyDescent="0.3">
      <c r="B2454" s="36">
        <v>6251053.7138296664</v>
      </c>
      <c r="C2454" s="37">
        <v>182.64424221914933</v>
      </c>
    </row>
    <row r="2455" spans="2:3" x14ac:dyDescent="0.3">
      <c r="B2455" s="36">
        <v>7136049.3057118319</v>
      </c>
      <c r="C2455" s="37">
        <v>220.35211650298172</v>
      </c>
    </row>
    <row r="2456" spans="2:3" x14ac:dyDescent="0.3">
      <c r="B2456" s="36">
        <v>9009480.1029263567</v>
      </c>
      <c r="C2456" s="37">
        <v>262.14585868120389</v>
      </c>
    </row>
    <row r="2457" spans="2:3" x14ac:dyDescent="0.3">
      <c r="B2457" s="36">
        <v>6530118.435747603</v>
      </c>
      <c r="C2457" s="37">
        <v>183.70765227716748</v>
      </c>
    </row>
    <row r="2458" spans="2:3" x14ac:dyDescent="0.3">
      <c r="B2458" s="36">
        <v>5753938.9109099545</v>
      </c>
      <c r="C2458" s="37">
        <v>177.71303779784199</v>
      </c>
    </row>
    <row r="2459" spans="2:3" x14ac:dyDescent="0.3">
      <c r="B2459" s="36">
        <v>3137434.2144223941</v>
      </c>
      <c r="C2459" s="37">
        <v>82.958240756592417</v>
      </c>
    </row>
    <row r="2460" spans="2:3" x14ac:dyDescent="0.3">
      <c r="B2460" s="36">
        <v>2573267.4332034932</v>
      </c>
      <c r="C2460" s="37">
        <v>80.588033959353041</v>
      </c>
    </row>
    <row r="2461" spans="2:3" x14ac:dyDescent="0.3">
      <c r="B2461" s="36">
        <v>9176081.1602227092</v>
      </c>
      <c r="C2461" s="37">
        <v>248.41390361425624</v>
      </c>
    </row>
    <row r="2462" spans="2:3" x14ac:dyDescent="0.3">
      <c r="B2462" s="36">
        <v>4000004.9125407087</v>
      </c>
      <c r="C2462" s="37">
        <v>121.54232232879195</v>
      </c>
    </row>
    <row r="2463" spans="2:3" x14ac:dyDescent="0.3">
      <c r="B2463" s="36">
        <v>4510219.6225421093</v>
      </c>
      <c r="C2463" s="37">
        <v>138.48093237708116</v>
      </c>
    </row>
    <row r="2464" spans="2:3" x14ac:dyDescent="0.3">
      <c r="B2464" s="36">
        <v>3051950.7939381171</v>
      </c>
      <c r="C2464" s="37">
        <v>99.541774457948307</v>
      </c>
    </row>
    <row r="2465" spans="2:3" x14ac:dyDescent="0.3">
      <c r="B2465" s="36">
        <v>6098161.8294003066</v>
      </c>
      <c r="C2465" s="37">
        <v>182.18767734402974</v>
      </c>
    </row>
    <row r="2466" spans="2:3" x14ac:dyDescent="0.3">
      <c r="B2466" s="36">
        <v>6012538.2779212128</v>
      </c>
      <c r="C2466" s="37">
        <v>179.35026232598577</v>
      </c>
    </row>
    <row r="2467" spans="2:3" x14ac:dyDescent="0.3">
      <c r="B2467" s="36">
        <v>4591025.7133503854</v>
      </c>
      <c r="C2467" s="37">
        <v>130.15500066088211</v>
      </c>
    </row>
    <row r="2468" spans="2:3" x14ac:dyDescent="0.3">
      <c r="B2468" s="36">
        <v>5236507.5445539532</v>
      </c>
      <c r="C2468" s="37">
        <v>165.53105363886593</v>
      </c>
    </row>
    <row r="2469" spans="2:3" x14ac:dyDescent="0.3">
      <c r="B2469" s="36">
        <v>5982315.6530537456</v>
      </c>
      <c r="C2469" s="37">
        <v>167.46675305128343</v>
      </c>
    </row>
    <row r="2470" spans="2:3" x14ac:dyDescent="0.3">
      <c r="B2470" s="36">
        <v>3354673.0065711057</v>
      </c>
      <c r="C2470" s="37">
        <v>96.543377668059136</v>
      </c>
    </row>
    <row r="2471" spans="2:3" x14ac:dyDescent="0.3">
      <c r="B2471" s="36">
        <v>4338695.8630736172</v>
      </c>
      <c r="C2471" s="37">
        <v>122.48017445433935</v>
      </c>
    </row>
    <row r="2472" spans="2:3" x14ac:dyDescent="0.3">
      <c r="B2472" s="36">
        <v>4979771.0511455033</v>
      </c>
      <c r="C2472" s="37">
        <v>126.34711438613161</v>
      </c>
    </row>
    <row r="2473" spans="2:3" x14ac:dyDescent="0.3">
      <c r="B2473" s="36">
        <v>7586035.1690025004</v>
      </c>
      <c r="C2473" s="37">
        <v>209.12875976385041</v>
      </c>
    </row>
    <row r="2474" spans="2:3" x14ac:dyDescent="0.3">
      <c r="B2474" s="36">
        <v>6240130.0127866603</v>
      </c>
      <c r="C2474" s="37">
        <v>180.07819046398416</v>
      </c>
    </row>
    <row r="2475" spans="2:3" x14ac:dyDescent="0.3">
      <c r="B2475" s="36">
        <v>3111561.7201934201</v>
      </c>
      <c r="C2475" s="37">
        <v>86.930188888873303</v>
      </c>
    </row>
    <row r="2476" spans="2:3" x14ac:dyDescent="0.3">
      <c r="B2476" s="36">
        <v>5440757.6312450031</v>
      </c>
      <c r="C2476" s="37">
        <v>158.9135661946747</v>
      </c>
    </row>
    <row r="2477" spans="2:3" x14ac:dyDescent="0.3">
      <c r="B2477" s="36">
        <v>5518897.1111142738</v>
      </c>
      <c r="C2477" s="37">
        <v>173.7352955667582</v>
      </c>
    </row>
    <row r="2478" spans="2:3" x14ac:dyDescent="0.3">
      <c r="B2478" s="36">
        <v>5399177.9620023351</v>
      </c>
      <c r="C2478" s="37">
        <v>176.4858395415213</v>
      </c>
    </row>
    <row r="2479" spans="2:3" x14ac:dyDescent="0.3">
      <c r="B2479" s="36">
        <v>4072084.384681039</v>
      </c>
      <c r="C2479" s="37">
        <v>122.44209786175351</v>
      </c>
    </row>
    <row r="2480" spans="2:3" x14ac:dyDescent="0.3">
      <c r="B2480" s="36">
        <v>4325166.483185471</v>
      </c>
      <c r="C2480" s="37">
        <v>140.6397921450278</v>
      </c>
    </row>
    <row r="2481" spans="2:3" x14ac:dyDescent="0.3">
      <c r="B2481" s="36">
        <v>5571256.553668227</v>
      </c>
      <c r="C2481" s="37">
        <v>159.55440563330177</v>
      </c>
    </row>
    <row r="2482" spans="2:3" x14ac:dyDescent="0.3">
      <c r="B2482" s="36">
        <v>4174940.0820192252</v>
      </c>
      <c r="C2482" s="37">
        <v>129.7763172734505</v>
      </c>
    </row>
    <row r="2483" spans="2:3" x14ac:dyDescent="0.3">
      <c r="B2483" s="36">
        <v>3163397.1017552647</v>
      </c>
      <c r="C2483" s="37">
        <v>99.976223709211155</v>
      </c>
    </row>
    <row r="2484" spans="2:3" x14ac:dyDescent="0.3">
      <c r="B2484" s="36">
        <v>8496259.1889571082</v>
      </c>
      <c r="C2484" s="37">
        <v>246.75855795312569</v>
      </c>
    </row>
    <row r="2485" spans="2:3" x14ac:dyDescent="0.3">
      <c r="B2485" s="36">
        <v>3509553.2906642663</v>
      </c>
      <c r="C2485" s="37">
        <v>99.685799470555523</v>
      </c>
    </row>
    <row r="2486" spans="2:3" x14ac:dyDescent="0.3">
      <c r="B2486" s="36">
        <v>5851146.7333965311</v>
      </c>
      <c r="C2486" s="37">
        <v>184.3736293863046</v>
      </c>
    </row>
    <row r="2487" spans="2:3" x14ac:dyDescent="0.3">
      <c r="B2487" s="36">
        <v>2882297.7228316003</v>
      </c>
      <c r="C2487" s="37">
        <v>88.06733901291733</v>
      </c>
    </row>
    <row r="2488" spans="2:3" x14ac:dyDescent="0.3">
      <c r="B2488" s="36">
        <v>2741444.1052030255</v>
      </c>
      <c r="C2488" s="37">
        <v>81.509457079425076</v>
      </c>
    </row>
    <row r="2489" spans="2:3" x14ac:dyDescent="0.3">
      <c r="B2489" s="36">
        <v>4948151.8623896688</v>
      </c>
      <c r="C2489" s="37">
        <v>147.71410854658464</v>
      </c>
    </row>
    <row r="2490" spans="2:3" x14ac:dyDescent="0.3">
      <c r="B2490" s="36">
        <v>3708982.9836270162</v>
      </c>
      <c r="C2490" s="37">
        <v>96.457984623675571</v>
      </c>
    </row>
    <row r="2491" spans="2:3" x14ac:dyDescent="0.3">
      <c r="B2491" s="36">
        <v>4955917.3683694294</v>
      </c>
      <c r="C2491" s="37">
        <v>155.78359725956432</v>
      </c>
    </row>
    <row r="2492" spans="2:3" x14ac:dyDescent="0.3">
      <c r="B2492" s="36">
        <v>4263040.0832722606</v>
      </c>
      <c r="C2492" s="37">
        <v>135.1963036490969</v>
      </c>
    </row>
    <row r="2493" spans="2:3" x14ac:dyDescent="0.3">
      <c r="B2493" s="36">
        <v>4400625.8099090392</v>
      </c>
      <c r="C2493" s="37">
        <v>135.66030831645952</v>
      </c>
    </row>
    <row r="2494" spans="2:3" x14ac:dyDescent="0.3">
      <c r="B2494" s="36">
        <v>6039957.2418595804</v>
      </c>
      <c r="C2494" s="37">
        <v>183.57592081160954</v>
      </c>
    </row>
    <row r="2495" spans="2:3" x14ac:dyDescent="0.3">
      <c r="B2495" s="36">
        <v>5308931.3596172743</v>
      </c>
      <c r="C2495" s="37">
        <v>157.31849190153468</v>
      </c>
    </row>
    <row r="2496" spans="2:3" x14ac:dyDescent="0.3">
      <c r="B2496" s="36">
        <v>5998327.0848529404</v>
      </c>
      <c r="C2496" s="37">
        <v>186.64489175273428</v>
      </c>
    </row>
    <row r="2497" spans="2:3" x14ac:dyDescent="0.3">
      <c r="B2497" s="36">
        <v>5300486.0822952837</v>
      </c>
      <c r="C2497" s="37">
        <v>155.63602417832828</v>
      </c>
    </row>
    <row r="2498" spans="2:3" x14ac:dyDescent="0.3">
      <c r="B2498" s="36">
        <v>5223031.6743248757</v>
      </c>
      <c r="C2498" s="37">
        <v>156.43321089322814</v>
      </c>
    </row>
    <row r="2499" spans="2:3" x14ac:dyDescent="0.3">
      <c r="B2499" s="36">
        <v>6109174.1264280723</v>
      </c>
      <c r="C2499" s="37">
        <v>187.79931867564926</v>
      </c>
    </row>
    <row r="2500" spans="2:3" x14ac:dyDescent="0.3">
      <c r="B2500" s="36">
        <v>4844833.4710470866</v>
      </c>
      <c r="C2500" s="37">
        <v>139.94950516096438</v>
      </c>
    </row>
    <row r="2501" spans="2:3" x14ac:dyDescent="0.3">
      <c r="B2501" s="36">
        <v>5445583.7000884963</v>
      </c>
      <c r="C2501" s="37">
        <v>166.02641185222495</v>
      </c>
    </row>
    <row r="2502" spans="2:3" x14ac:dyDescent="0.3">
      <c r="B2502" s="36">
        <v>4377011.6784718847</v>
      </c>
      <c r="C2502" s="37">
        <v>112.57887083758609</v>
      </c>
    </row>
    <row r="2503" spans="2:3" x14ac:dyDescent="0.3">
      <c r="B2503" s="36">
        <v>5394485.3172911657</v>
      </c>
      <c r="C2503" s="37">
        <v>159.60817900829207</v>
      </c>
    </row>
    <row r="2504" spans="2:3" x14ac:dyDescent="0.3">
      <c r="B2504" s="36">
        <v>3542219.9199844413</v>
      </c>
      <c r="C2504" s="37">
        <v>97.846115839030489</v>
      </c>
    </row>
    <row r="2505" spans="2:3" x14ac:dyDescent="0.3">
      <c r="B2505" s="36">
        <v>6781335.5924701514</v>
      </c>
      <c r="C2505" s="37">
        <v>179.79099408799934</v>
      </c>
    </row>
    <row r="2506" spans="2:3" x14ac:dyDescent="0.3">
      <c r="B2506" s="36">
        <v>3840499.9645957686</v>
      </c>
      <c r="C2506" s="37">
        <v>104.72734546154551</v>
      </c>
    </row>
    <row r="2507" spans="2:3" x14ac:dyDescent="0.3">
      <c r="B2507" s="36">
        <v>5453455.568359077</v>
      </c>
      <c r="C2507" s="37">
        <v>170.35754011577586</v>
      </c>
    </row>
    <row r="2508" spans="2:3" x14ac:dyDescent="0.3">
      <c r="B2508" s="36">
        <v>6160908.3488415089</v>
      </c>
      <c r="C2508" s="37">
        <v>173.37810616848355</v>
      </c>
    </row>
    <row r="2509" spans="2:3" x14ac:dyDescent="0.3">
      <c r="B2509" s="36">
        <v>5624770.3746357784</v>
      </c>
      <c r="C2509" s="37">
        <v>168.60588935639171</v>
      </c>
    </row>
    <row r="2510" spans="2:3" x14ac:dyDescent="0.3">
      <c r="B2510" s="36">
        <v>4560389.7700446667</v>
      </c>
      <c r="C2510" s="37">
        <v>140.18142739827485</v>
      </c>
    </row>
    <row r="2511" spans="2:3" x14ac:dyDescent="0.3">
      <c r="B2511" s="36">
        <v>3615463.0433059493</v>
      </c>
      <c r="C2511" s="37">
        <v>112.60894228057836</v>
      </c>
    </row>
    <row r="2512" spans="2:3" x14ac:dyDescent="0.3">
      <c r="B2512" s="36">
        <v>4098618.9935401077</v>
      </c>
      <c r="C2512" s="37">
        <v>113.01819850235211</v>
      </c>
    </row>
    <row r="2513" spans="2:3" x14ac:dyDescent="0.3">
      <c r="B2513" s="36">
        <v>5721975.4410002446</v>
      </c>
      <c r="C2513" s="37">
        <v>163.62145139393877</v>
      </c>
    </row>
    <row r="2514" spans="2:3" x14ac:dyDescent="0.3">
      <c r="B2514" s="36">
        <v>4524051.8577938685</v>
      </c>
      <c r="C2514" s="37">
        <v>146.17216696496743</v>
      </c>
    </row>
    <row r="2515" spans="2:3" x14ac:dyDescent="0.3">
      <c r="B2515" s="36">
        <v>6395270.8444867013</v>
      </c>
      <c r="C2515" s="37">
        <v>189.40500920690889</v>
      </c>
    </row>
    <row r="2516" spans="2:3" x14ac:dyDescent="0.3">
      <c r="B2516" s="36">
        <v>6222603.0213685064</v>
      </c>
      <c r="C2516" s="37">
        <v>182.38487659980245</v>
      </c>
    </row>
    <row r="2517" spans="2:3" x14ac:dyDescent="0.3">
      <c r="B2517" s="36">
        <v>5567377.2252668962</v>
      </c>
      <c r="C2517" s="37">
        <v>162.73150337118193</v>
      </c>
    </row>
    <row r="2518" spans="2:3" x14ac:dyDescent="0.3">
      <c r="B2518" s="36">
        <v>3579961.7456955435</v>
      </c>
      <c r="C2518" s="37">
        <v>107.03579778377375</v>
      </c>
    </row>
    <row r="2519" spans="2:3" x14ac:dyDescent="0.3">
      <c r="B2519" s="36">
        <v>4646753.4096952761</v>
      </c>
      <c r="C2519" s="37">
        <v>147.94821375872374</v>
      </c>
    </row>
    <row r="2520" spans="2:3" x14ac:dyDescent="0.3">
      <c r="B2520" s="36">
        <v>4608421.0910561709</v>
      </c>
      <c r="C2520" s="37">
        <v>129.01031607494301</v>
      </c>
    </row>
    <row r="2521" spans="2:3" x14ac:dyDescent="0.3">
      <c r="B2521" s="36">
        <v>4024226.4320653081</v>
      </c>
      <c r="C2521" s="37">
        <v>107.09096743652482</v>
      </c>
    </row>
    <row r="2522" spans="2:3" x14ac:dyDescent="0.3">
      <c r="B2522" s="36">
        <v>4902679.3320516692</v>
      </c>
      <c r="C2522" s="37">
        <v>155.78088995843427</v>
      </c>
    </row>
    <row r="2523" spans="2:3" x14ac:dyDescent="0.3">
      <c r="B2523" s="36">
        <v>4199387.3118456695</v>
      </c>
      <c r="C2523" s="37">
        <v>132.94263266879338</v>
      </c>
    </row>
    <row r="2524" spans="2:3" x14ac:dyDescent="0.3">
      <c r="B2524" s="36">
        <v>2463895.7091963659</v>
      </c>
      <c r="C2524" s="37">
        <v>75.615440486491877</v>
      </c>
    </row>
    <row r="2525" spans="2:3" x14ac:dyDescent="0.3">
      <c r="B2525" s="36">
        <v>5341680.0634291237</v>
      </c>
      <c r="C2525" s="37">
        <v>158.74030357147299</v>
      </c>
    </row>
    <row r="2526" spans="2:3" x14ac:dyDescent="0.3">
      <c r="B2526" s="36">
        <v>4884551.7886902029</v>
      </c>
      <c r="C2526" s="37">
        <v>140.52872768788396</v>
      </c>
    </row>
    <row r="2527" spans="2:3" x14ac:dyDescent="0.3">
      <c r="B2527" s="36">
        <v>5857520.8554000156</v>
      </c>
      <c r="C2527" s="37">
        <v>161.7307107248534</v>
      </c>
    </row>
    <row r="2528" spans="2:3" x14ac:dyDescent="0.3">
      <c r="B2528" s="36">
        <v>7717297.9140734719</v>
      </c>
      <c r="C2528" s="37">
        <v>228.16986667720479</v>
      </c>
    </row>
    <row r="2529" spans="2:3" x14ac:dyDescent="0.3">
      <c r="B2529" s="36">
        <v>2931281.84963666</v>
      </c>
      <c r="C2529" s="37">
        <v>94.268349213887404</v>
      </c>
    </row>
    <row r="2530" spans="2:3" x14ac:dyDescent="0.3">
      <c r="B2530" s="36">
        <v>7205183.6663741572</v>
      </c>
      <c r="C2530" s="37">
        <v>192.44666988061485</v>
      </c>
    </row>
    <row r="2531" spans="2:3" x14ac:dyDescent="0.3">
      <c r="B2531" s="36">
        <v>4321764.9394501187</v>
      </c>
      <c r="C2531" s="37">
        <v>132.59593156252001</v>
      </c>
    </row>
    <row r="2532" spans="2:3" x14ac:dyDescent="0.3">
      <c r="B2532" s="36">
        <v>8153327.7798038553</v>
      </c>
      <c r="C2532" s="37">
        <v>234.29643194358871</v>
      </c>
    </row>
    <row r="2533" spans="2:3" x14ac:dyDescent="0.3">
      <c r="B2533" s="36">
        <v>6265970.9363029655</v>
      </c>
      <c r="C2533" s="37">
        <v>169.8754972425252</v>
      </c>
    </row>
    <row r="2534" spans="2:3" x14ac:dyDescent="0.3">
      <c r="B2534" s="36">
        <v>4812989.7188526969</v>
      </c>
      <c r="C2534" s="37">
        <v>150.61221523837403</v>
      </c>
    </row>
    <row r="2535" spans="2:3" x14ac:dyDescent="0.3">
      <c r="B2535" s="36">
        <v>2561821.6335959625</v>
      </c>
      <c r="C2535" s="37">
        <v>79.7105847404776</v>
      </c>
    </row>
    <row r="2536" spans="2:3" x14ac:dyDescent="0.3">
      <c r="B2536" s="36">
        <v>5887458.2134535611</v>
      </c>
      <c r="C2536" s="37">
        <v>163.83693842018275</v>
      </c>
    </row>
    <row r="2537" spans="2:3" x14ac:dyDescent="0.3">
      <c r="B2537" s="36">
        <v>5103168.3810351845</v>
      </c>
      <c r="C2537" s="37">
        <v>163.02272053686971</v>
      </c>
    </row>
    <row r="2538" spans="2:3" x14ac:dyDescent="0.3">
      <c r="B2538" s="36">
        <v>5349922.5878886404</v>
      </c>
      <c r="C2538" s="37">
        <v>160.78658829138138</v>
      </c>
    </row>
    <row r="2539" spans="2:3" x14ac:dyDescent="0.3">
      <c r="B2539" s="36">
        <v>4383707.647578178</v>
      </c>
      <c r="C2539" s="37">
        <v>130.78628567899838</v>
      </c>
    </row>
    <row r="2540" spans="2:3" x14ac:dyDescent="0.3">
      <c r="B2540" s="36">
        <v>5658113.9462196752</v>
      </c>
      <c r="C2540" s="37">
        <v>166.77354073834238</v>
      </c>
    </row>
    <row r="2541" spans="2:3" x14ac:dyDescent="0.3">
      <c r="B2541" s="36">
        <v>8011721.3413770385</v>
      </c>
      <c r="C2541" s="37">
        <v>234.34330971453437</v>
      </c>
    </row>
    <row r="2542" spans="2:3" x14ac:dyDescent="0.3">
      <c r="B2542" s="36">
        <v>5484415.2247029766</v>
      </c>
      <c r="C2542" s="37">
        <v>153.81594242950729</v>
      </c>
    </row>
    <row r="2543" spans="2:3" x14ac:dyDescent="0.3">
      <c r="B2543" s="36">
        <v>7368765.2213595454</v>
      </c>
      <c r="C2543" s="37">
        <v>201.12018601503848</v>
      </c>
    </row>
    <row r="2544" spans="2:3" x14ac:dyDescent="0.3">
      <c r="B2544" s="36">
        <v>6858305.3910241462</v>
      </c>
      <c r="C2544" s="37">
        <v>207.55162747720399</v>
      </c>
    </row>
    <row r="2545" spans="2:3" x14ac:dyDescent="0.3">
      <c r="B2545" s="36">
        <v>2656730.0631490359</v>
      </c>
      <c r="C2545" s="37">
        <v>82.169475899734209</v>
      </c>
    </row>
    <row r="2546" spans="2:3" x14ac:dyDescent="0.3">
      <c r="B2546" s="36">
        <v>1989056.3290194238</v>
      </c>
      <c r="C2546" s="37">
        <v>51.325248410293483</v>
      </c>
    </row>
    <row r="2547" spans="2:3" x14ac:dyDescent="0.3">
      <c r="B2547" s="36">
        <v>7112135.7257180084</v>
      </c>
      <c r="C2547" s="37">
        <v>207.59315722523326</v>
      </c>
    </row>
    <row r="2548" spans="2:3" x14ac:dyDescent="0.3">
      <c r="B2548" s="36">
        <v>4172571.2749603987</v>
      </c>
      <c r="C2548" s="37">
        <v>141.55159375952672</v>
      </c>
    </row>
    <row r="2549" spans="2:3" x14ac:dyDescent="0.3">
      <c r="B2549" s="36">
        <v>8096502.1002810616</v>
      </c>
      <c r="C2549" s="37">
        <v>233.73186625352201</v>
      </c>
    </row>
    <row r="2550" spans="2:3" x14ac:dyDescent="0.3">
      <c r="B2550" s="36">
        <v>6105570.3653195119</v>
      </c>
      <c r="C2550" s="37">
        <v>170.83925671199231</v>
      </c>
    </row>
    <row r="2551" spans="2:3" x14ac:dyDescent="0.3">
      <c r="B2551" s="36">
        <v>2559963.2906604661</v>
      </c>
      <c r="C2551" s="37">
        <v>82.474551410898187</v>
      </c>
    </row>
    <row r="2552" spans="2:3" x14ac:dyDescent="0.3">
      <c r="B2552" s="36">
        <v>6254685.0485208044</v>
      </c>
      <c r="C2552" s="37">
        <v>187.70839460784367</v>
      </c>
    </row>
    <row r="2553" spans="2:3" x14ac:dyDescent="0.3">
      <c r="B2553" s="36">
        <v>4739199.7121267701</v>
      </c>
      <c r="C2553" s="37">
        <v>133.6619501371101</v>
      </c>
    </row>
    <row r="2554" spans="2:3" x14ac:dyDescent="0.3">
      <c r="B2554" s="36">
        <v>2287489.9717661524</v>
      </c>
      <c r="C2554" s="37">
        <v>69.603413971029823</v>
      </c>
    </row>
    <row r="2555" spans="2:3" x14ac:dyDescent="0.3">
      <c r="B2555" s="36">
        <v>4478581.2722037602</v>
      </c>
      <c r="C2555" s="37">
        <v>119.05623195669604</v>
      </c>
    </row>
    <row r="2556" spans="2:3" x14ac:dyDescent="0.3">
      <c r="B2556" s="36">
        <v>6276466.825590319</v>
      </c>
      <c r="C2556" s="37">
        <v>172.62218922777015</v>
      </c>
    </row>
    <row r="2557" spans="2:3" x14ac:dyDescent="0.3">
      <c r="B2557" s="36">
        <v>4323309.6924680667</v>
      </c>
      <c r="C2557" s="37">
        <v>127.84572565141612</v>
      </c>
    </row>
    <row r="2558" spans="2:3" x14ac:dyDescent="0.3">
      <c r="B2558" s="36">
        <v>6105030.5349089708</v>
      </c>
      <c r="C2558" s="37">
        <v>186.93125619237233</v>
      </c>
    </row>
    <row r="2559" spans="2:3" x14ac:dyDescent="0.3">
      <c r="B2559" s="36">
        <v>4942650.843918019</v>
      </c>
      <c r="C2559" s="37">
        <v>153.89487432652516</v>
      </c>
    </row>
    <row r="2560" spans="2:3" x14ac:dyDescent="0.3">
      <c r="B2560" s="36">
        <v>6339032.9780041883</v>
      </c>
      <c r="C2560" s="37">
        <v>193.4105746571577</v>
      </c>
    </row>
    <row r="2561" spans="2:3" x14ac:dyDescent="0.3">
      <c r="B2561" s="36">
        <v>4280871.3145901533</v>
      </c>
      <c r="C2561" s="37">
        <v>126.25381017151976</v>
      </c>
    </row>
    <row r="2562" spans="2:3" x14ac:dyDescent="0.3">
      <c r="B2562" s="36">
        <v>5837252.746746839</v>
      </c>
      <c r="C2562" s="37">
        <v>151.01186422362915</v>
      </c>
    </row>
    <row r="2563" spans="2:3" x14ac:dyDescent="0.3">
      <c r="B2563" s="36">
        <v>7158447.8691640226</v>
      </c>
      <c r="C2563" s="37">
        <v>189.68494964567822</v>
      </c>
    </row>
    <row r="2564" spans="2:3" x14ac:dyDescent="0.3">
      <c r="B2564" s="36">
        <v>8012105.2423411151</v>
      </c>
      <c r="C2564" s="37">
        <v>250.18757762357299</v>
      </c>
    </row>
    <row r="2565" spans="2:3" x14ac:dyDescent="0.3">
      <c r="B2565" s="36">
        <v>9697381.1085239761</v>
      </c>
      <c r="C2565" s="37">
        <v>294.65919337457802</v>
      </c>
    </row>
    <row r="2566" spans="2:3" x14ac:dyDescent="0.3">
      <c r="B2566" s="36">
        <v>5513023.3872089386</v>
      </c>
      <c r="C2566" s="37">
        <v>165.73700239587052</v>
      </c>
    </row>
    <row r="2567" spans="2:3" x14ac:dyDescent="0.3">
      <c r="B2567" s="36">
        <v>5253548.5927090067</v>
      </c>
      <c r="C2567" s="37">
        <v>156.90675897088147</v>
      </c>
    </row>
    <row r="2568" spans="2:3" x14ac:dyDescent="0.3">
      <c r="B2568" s="36">
        <v>7487022.1685933173</v>
      </c>
      <c r="C2568" s="37">
        <v>218.96056934128919</v>
      </c>
    </row>
    <row r="2569" spans="2:3" x14ac:dyDescent="0.3">
      <c r="B2569" s="36">
        <v>6984637.0541432491</v>
      </c>
      <c r="C2569" s="37">
        <v>215.74059066734884</v>
      </c>
    </row>
    <row r="2570" spans="2:3" x14ac:dyDescent="0.3">
      <c r="B2570" s="36">
        <v>3474756.4871678855</v>
      </c>
      <c r="C2570" s="37">
        <v>104.68835840412478</v>
      </c>
    </row>
    <row r="2571" spans="2:3" x14ac:dyDescent="0.3">
      <c r="B2571" s="36">
        <v>6108869.5291174725</v>
      </c>
      <c r="C2571" s="37">
        <v>179.80210901025561</v>
      </c>
    </row>
    <row r="2572" spans="2:3" x14ac:dyDescent="0.3">
      <c r="B2572" s="36">
        <v>5388211.1243235823</v>
      </c>
      <c r="C2572" s="37">
        <v>162.19625966986916</v>
      </c>
    </row>
    <row r="2573" spans="2:3" x14ac:dyDescent="0.3">
      <c r="B2573" s="36">
        <v>6424107.7780206269</v>
      </c>
      <c r="C2573" s="37">
        <v>194.28889699171032</v>
      </c>
    </row>
    <row r="2574" spans="2:3" x14ac:dyDescent="0.3">
      <c r="B2574" s="36">
        <v>6391597.300035716</v>
      </c>
      <c r="C2574" s="37">
        <v>199.88488051065784</v>
      </c>
    </row>
    <row r="2575" spans="2:3" x14ac:dyDescent="0.3">
      <c r="B2575" s="36">
        <v>3043678.8214416769</v>
      </c>
      <c r="C2575" s="37">
        <v>93.113676583504017</v>
      </c>
    </row>
    <row r="2576" spans="2:3" x14ac:dyDescent="0.3">
      <c r="B2576" s="36">
        <v>2992471.5119895386</v>
      </c>
      <c r="C2576" s="37">
        <v>83.098394395783558</v>
      </c>
    </row>
    <row r="2577" spans="2:3" x14ac:dyDescent="0.3">
      <c r="B2577" s="36">
        <v>5515139.4359525703</v>
      </c>
      <c r="C2577" s="37">
        <v>165.55804990346326</v>
      </c>
    </row>
    <row r="2578" spans="2:3" x14ac:dyDescent="0.3">
      <c r="B2578" s="36">
        <v>6676601.7686353391</v>
      </c>
      <c r="C2578" s="37">
        <v>198.67482332167589</v>
      </c>
    </row>
    <row r="2579" spans="2:3" x14ac:dyDescent="0.3">
      <c r="B2579" s="36">
        <v>4648109.2274550293</v>
      </c>
      <c r="C2579" s="37">
        <v>142.264523240448</v>
      </c>
    </row>
    <row r="2580" spans="2:3" x14ac:dyDescent="0.3">
      <c r="B2580" s="36">
        <v>6785376.3200235059</v>
      </c>
      <c r="C2580" s="37">
        <v>217.67335650580932</v>
      </c>
    </row>
    <row r="2581" spans="2:3" x14ac:dyDescent="0.3">
      <c r="B2581" s="36">
        <v>4326566.2478741026</v>
      </c>
      <c r="C2581" s="37">
        <v>113.89325843674105</v>
      </c>
    </row>
    <row r="2582" spans="2:3" x14ac:dyDescent="0.3">
      <c r="B2582" s="36">
        <v>7138915.1248161877</v>
      </c>
      <c r="C2582" s="37">
        <v>213.49100907044868</v>
      </c>
    </row>
    <row r="2583" spans="2:3" x14ac:dyDescent="0.3">
      <c r="B2583" s="36">
        <v>6512499.3345665466</v>
      </c>
      <c r="C2583" s="37">
        <v>188.84663435289872</v>
      </c>
    </row>
    <row r="2584" spans="2:3" x14ac:dyDescent="0.3">
      <c r="B2584" s="36">
        <v>4727110.4323431449</v>
      </c>
      <c r="C2584" s="37">
        <v>126.44535343984394</v>
      </c>
    </row>
    <row r="2585" spans="2:3" x14ac:dyDescent="0.3">
      <c r="B2585" s="36">
        <v>3684456.6621470666</v>
      </c>
      <c r="C2585" s="37">
        <v>106.99454630338202</v>
      </c>
    </row>
    <row r="2586" spans="2:3" x14ac:dyDescent="0.3">
      <c r="B2586" s="36">
        <v>9543005.8055750318</v>
      </c>
      <c r="C2586" s="37">
        <v>317.46100676978762</v>
      </c>
    </row>
    <row r="2587" spans="2:3" x14ac:dyDescent="0.3">
      <c r="B2587" s="36">
        <v>2381624.5961267664</v>
      </c>
      <c r="C2587" s="37">
        <v>76.797442038788759</v>
      </c>
    </row>
    <row r="2588" spans="2:3" x14ac:dyDescent="0.3">
      <c r="B2588" s="36">
        <v>6433185.9937965674</v>
      </c>
      <c r="C2588" s="37">
        <v>196.36359962878211</v>
      </c>
    </row>
    <row r="2589" spans="2:3" x14ac:dyDescent="0.3">
      <c r="B2589" s="36">
        <v>3356525.5658911206</v>
      </c>
      <c r="C2589" s="37">
        <v>83.471986974404359</v>
      </c>
    </row>
    <row r="2590" spans="2:3" x14ac:dyDescent="0.3">
      <c r="B2590" s="36">
        <v>3461581.1761531853</v>
      </c>
      <c r="C2590" s="37">
        <v>100.15819195361449</v>
      </c>
    </row>
    <row r="2591" spans="2:3" x14ac:dyDescent="0.3">
      <c r="B2591" s="36">
        <v>5560103.2925396813</v>
      </c>
      <c r="C2591" s="37">
        <v>170.71652776688643</v>
      </c>
    </row>
    <row r="2592" spans="2:3" x14ac:dyDescent="0.3">
      <c r="B2592" s="36">
        <v>3105470.5822831695</v>
      </c>
      <c r="C2592" s="37">
        <v>84.223079704323894</v>
      </c>
    </row>
    <row r="2593" spans="2:3" x14ac:dyDescent="0.3">
      <c r="B2593" s="36">
        <v>5476612.5777914217</v>
      </c>
      <c r="C2593" s="37">
        <v>184.2720356489408</v>
      </c>
    </row>
    <row r="2594" spans="2:3" x14ac:dyDescent="0.3">
      <c r="B2594" s="36">
        <v>2338016.551245355</v>
      </c>
      <c r="C2594" s="37">
        <v>61.082161444286662</v>
      </c>
    </row>
    <row r="2595" spans="2:3" x14ac:dyDescent="0.3">
      <c r="B2595" s="36">
        <v>5038677.2480129162</v>
      </c>
      <c r="C2595" s="37">
        <v>147.29995136320505</v>
      </c>
    </row>
    <row r="2596" spans="2:3" x14ac:dyDescent="0.3">
      <c r="B2596" s="36">
        <v>4321896.4508472914</v>
      </c>
      <c r="C2596" s="37">
        <v>124.49063132124201</v>
      </c>
    </row>
    <row r="2597" spans="2:3" x14ac:dyDescent="0.3">
      <c r="B2597" s="36">
        <v>5658306.2133432366</v>
      </c>
      <c r="C2597" s="37">
        <v>178.20364958801306</v>
      </c>
    </row>
    <row r="2598" spans="2:3" x14ac:dyDescent="0.3">
      <c r="B2598" s="36">
        <v>6567762.0526424758</v>
      </c>
      <c r="C2598" s="37">
        <v>172.73257561673842</v>
      </c>
    </row>
    <row r="2599" spans="2:3" x14ac:dyDescent="0.3">
      <c r="B2599" s="36">
        <v>4549115.5725145219</v>
      </c>
      <c r="C2599" s="37">
        <v>136.5728526224965</v>
      </c>
    </row>
    <row r="2600" spans="2:3" x14ac:dyDescent="0.3">
      <c r="B2600" s="36">
        <v>5033431.1706702141</v>
      </c>
      <c r="C2600" s="37">
        <v>138.90533383854827</v>
      </c>
    </row>
    <row r="2601" spans="2:3" x14ac:dyDescent="0.3">
      <c r="B2601" s="36">
        <v>3016119.3982873871</v>
      </c>
      <c r="C2601" s="37">
        <v>81.666623013639935</v>
      </c>
    </row>
    <row r="2602" spans="2:3" x14ac:dyDescent="0.3">
      <c r="B2602" s="36">
        <v>3663448.4250875795</v>
      </c>
      <c r="C2602" s="37">
        <v>106.63959681550305</v>
      </c>
    </row>
    <row r="2603" spans="2:3" x14ac:dyDescent="0.3">
      <c r="B2603" s="36">
        <v>5196444.4582710359</v>
      </c>
      <c r="C2603" s="37">
        <v>152.91432500551551</v>
      </c>
    </row>
    <row r="2604" spans="2:3" x14ac:dyDescent="0.3">
      <c r="B2604" s="36">
        <v>3397751.031930746</v>
      </c>
      <c r="C2604" s="37">
        <v>94.856089481856685</v>
      </c>
    </row>
    <row r="2605" spans="2:3" x14ac:dyDescent="0.3">
      <c r="B2605" s="36">
        <v>7643741.1493970556</v>
      </c>
      <c r="C2605" s="37">
        <v>229.77223574138114</v>
      </c>
    </row>
    <row r="2606" spans="2:3" x14ac:dyDescent="0.3">
      <c r="B2606" s="36">
        <v>5717072.7163132019</v>
      </c>
      <c r="C2606" s="37">
        <v>165.06148834990191</v>
      </c>
    </row>
    <row r="2607" spans="2:3" x14ac:dyDescent="0.3">
      <c r="B2607" s="36">
        <v>4070684.3325315216</v>
      </c>
      <c r="C2607" s="37">
        <v>107.89608076181672</v>
      </c>
    </row>
    <row r="2608" spans="2:3" x14ac:dyDescent="0.3">
      <c r="B2608" s="36">
        <v>6326514.7085268218</v>
      </c>
      <c r="C2608" s="37">
        <v>187.54854454351769</v>
      </c>
    </row>
    <row r="2609" spans="2:3" x14ac:dyDescent="0.3">
      <c r="B2609" s="36">
        <v>7233696.0623512547</v>
      </c>
      <c r="C2609" s="37">
        <v>212.00514898284754</v>
      </c>
    </row>
    <row r="2610" spans="2:3" x14ac:dyDescent="0.3">
      <c r="B2610" s="36">
        <v>5811621.9018022204</v>
      </c>
      <c r="C2610" s="37">
        <v>189.40192482550978</v>
      </c>
    </row>
    <row r="2611" spans="2:3" x14ac:dyDescent="0.3">
      <c r="B2611" s="36">
        <v>4139640.088945108</v>
      </c>
      <c r="C2611" s="37">
        <v>129.09972719863711</v>
      </c>
    </row>
    <row r="2612" spans="2:3" x14ac:dyDescent="0.3">
      <c r="B2612" s="36">
        <v>6599625.3108536946</v>
      </c>
      <c r="C2612" s="37">
        <v>181.74934670674224</v>
      </c>
    </row>
    <row r="2613" spans="2:3" x14ac:dyDescent="0.3">
      <c r="B2613" s="36">
        <v>6493471.4582282035</v>
      </c>
      <c r="C2613" s="37">
        <v>193.4341056610634</v>
      </c>
    </row>
    <row r="2614" spans="2:3" x14ac:dyDescent="0.3">
      <c r="B2614" s="36">
        <v>1456768.5414237119</v>
      </c>
      <c r="C2614" s="37">
        <v>35.688417437242329</v>
      </c>
    </row>
    <row r="2615" spans="2:3" x14ac:dyDescent="0.3">
      <c r="B2615" s="36">
        <v>5285154.4349211482</v>
      </c>
      <c r="C2615" s="37">
        <v>168.33327360654533</v>
      </c>
    </row>
    <row r="2616" spans="2:3" x14ac:dyDescent="0.3">
      <c r="B2616" s="36">
        <v>5461404.4306172784</v>
      </c>
      <c r="C2616" s="37">
        <v>159.58213608781344</v>
      </c>
    </row>
    <row r="2617" spans="2:3" x14ac:dyDescent="0.3">
      <c r="B2617" s="36">
        <v>2241067.0455966922</v>
      </c>
      <c r="C2617" s="37">
        <v>61.72566823378569</v>
      </c>
    </row>
    <row r="2618" spans="2:3" x14ac:dyDescent="0.3">
      <c r="B2618" s="36">
        <v>3427897.4945021477</v>
      </c>
      <c r="C2618" s="37">
        <v>101.73852889724814</v>
      </c>
    </row>
    <row r="2619" spans="2:3" x14ac:dyDescent="0.3">
      <c r="B2619" s="36">
        <v>5165247.4094502265</v>
      </c>
      <c r="C2619" s="37">
        <v>155.13644327141108</v>
      </c>
    </row>
    <row r="2620" spans="2:3" x14ac:dyDescent="0.3">
      <c r="B2620" s="36">
        <v>4391878.6376420241</v>
      </c>
      <c r="C2620" s="37">
        <v>130.87817692702276</v>
      </c>
    </row>
    <row r="2621" spans="2:3" x14ac:dyDescent="0.3">
      <c r="B2621" s="36">
        <v>4962422.6247399161</v>
      </c>
      <c r="C2621" s="37">
        <v>143.34542614219868</v>
      </c>
    </row>
    <row r="2622" spans="2:3" x14ac:dyDescent="0.3">
      <c r="B2622" s="36">
        <v>7510332.8562492952</v>
      </c>
      <c r="C2622" s="37">
        <v>211.53225234460919</v>
      </c>
    </row>
    <row r="2623" spans="2:3" x14ac:dyDescent="0.3">
      <c r="B2623" s="36">
        <v>7726660.3345734254</v>
      </c>
      <c r="C2623" s="37">
        <v>220.10853140157511</v>
      </c>
    </row>
    <row r="2624" spans="2:3" x14ac:dyDescent="0.3">
      <c r="B2624" s="36">
        <v>5227911.8802070869</v>
      </c>
      <c r="C2624" s="37">
        <v>154.00862674891721</v>
      </c>
    </row>
    <row r="2625" spans="2:3" x14ac:dyDescent="0.3">
      <c r="B2625" s="36">
        <v>2179134.2738243886</v>
      </c>
      <c r="C2625" s="37">
        <v>75.721080514628881</v>
      </c>
    </row>
    <row r="2626" spans="2:3" x14ac:dyDescent="0.3">
      <c r="B2626" s="36">
        <v>5332503.6599659109</v>
      </c>
      <c r="C2626" s="37">
        <v>156.00100078893888</v>
      </c>
    </row>
    <row r="2627" spans="2:3" x14ac:dyDescent="0.3">
      <c r="B2627" s="36">
        <v>5329439.0418708585</v>
      </c>
      <c r="C2627" s="37">
        <v>146.00843480472912</v>
      </c>
    </row>
    <row r="2628" spans="2:3" x14ac:dyDescent="0.3">
      <c r="B2628" s="36">
        <v>6389136.5265604621</v>
      </c>
      <c r="C2628" s="37">
        <v>159.56685002065947</v>
      </c>
    </row>
    <row r="2629" spans="2:3" x14ac:dyDescent="0.3">
      <c r="B2629" s="36">
        <v>6271192.7550292946</v>
      </c>
      <c r="C2629" s="37">
        <v>176.18953683314294</v>
      </c>
    </row>
    <row r="2630" spans="2:3" x14ac:dyDescent="0.3">
      <c r="B2630" s="36">
        <v>6697673.5707731703</v>
      </c>
      <c r="C2630" s="37">
        <v>202.92564537467641</v>
      </c>
    </row>
    <row r="2631" spans="2:3" x14ac:dyDescent="0.3">
      <c r="B2631" s="36">
        <v>3773107.0953157633</v>
      </c>
      <c r="C2631" s="37">
        <v>104.00424982856724</v>
      </c>
    </row>
    <row r="2632" spans="2:3" x14ac:dyDescent="0.3">
      <c r="B2632" s="36">
        <v>5830679.1368791051</v>
      </c>
      <c r="C2632" s="37">
        <v>159.39190040310194</v>
      </c>
    </row>
    <row r="2633" spans="2:3" x14ac:dyDescent="0.3">
      <c r="B2633" s="36">
        <v>2842302.770060651</v>
      </c>
      <c r="C2633" s="37">
        <v>75.856270221289876</v>
      </c>
    </row>
    <row r="2634" spans="2:3" x14ac:dyDescent="0.3">
      <c r="B2634" s="36">
        <v>4046297.11749449</v>
      </c>
      <c r="C2634" s="37">
        <v>106.23568429913836</v>
      </c>
    </row>
    <row r="2635" spans="2:3" x14ac:dyDescent="0.3">
      <c r="B2635" s="36">
        <v>4390343.0105828112</v>
      </c>
      <c r="C2635" s="37">
        <v>129.25731719124354</v>
      </c>
    </row>
    <row r="2636" spans="2:3" x14ac:dyDescent="0.3">
      <c r="B2636" s="36">
        <v>5166216.4201784926</v>
      </c>
      <c r="C2636" s="37">
        <v>151.85591532432949</v>
      </c>
    </row>
    <row r="2637" spans="2:3" x14ac:dyDescent="0.3">
      <c r="B2637" s="36">
        <v>7314847.941903838</v>
      </c>
      <c r="C2637" s="37">
        <v>204.92456670944208</v>
      </c>
    </row>
    <row r="2638" spans="2:3" x14ac:dyDescent="0.3">
      <c r="B2638" s="36">
        <v>4931755.19174089</v>
      </c>
      <c r="C2638" s="37">
        <v>143.82090753881548</v>
      </c>
    </row>
    <row r="2639" spans="2:3" x14ac:dyDescent="0.3">
      <c r="B2639" s="36">
        <v>6548787.749866833</v>
      </c>
      <c r="C2639" s="37">
        <v>191.01521417379553</v>
      </c>
    </row>
    <row r="2640" spans="2:3" x14ac:dyDescent="0.3">
      <c r="B2640" s="36">
        <v>5126288.5534445103</v>
      </c>
      <c r="C2640" s="37">
        <v>147.7486183374408</v>
      </c>
    </row>
    <row r="2641" spans="2:3" x14ac:dyDescent="0.3">
      <c r="B2641" s="36">
        <v>3974766.5240846542</v>
      </c>
      <c r="C2641" s="37">
        <v>110.13687826725973</v>
      </c>
    </row>
    <row r="2642" spans="2:3" x14ac:dyDescent="0.3">
      <c r="B2642" s="36">
        <v>8888206.6043975353</v>
      </c>
      <c r="C2642" s="37">
        <v>266.5416702122327</v>
      </c>
    </row>
    <row r="2643" spans="2:3" x14ac:dyDescent="0.3">
      <c r="B2643" s="36">
        <v>4901569.946873893</v>
      </c>
      <c r="C2643" s="37">
        <v>143.21715946579249</v>
      </c>
    </row>
    <row r="2644" spans="2:3" x14ac:dyDescent="0.3">
      <c r="B2644" s="36">
        <v>5437015.317399702</v>
      </c>
      <c r="C2644" s="37">
        <v>171.01780712264761</v>
      </c>
    </row>
    <row r="2645" spans="2:3" x14ac:dyDescent="0.3">
      <c r="B2645" s="36">
        <v>8634140.8596748896</v>
      </c>
      <c r="C2645" s="37">
        <v>253.27917631645957</v>
      </c>
    </row>
    <row r="2646" spans="2:3" x14ac:dyDescent="0.3">
      <c r="B2646" s="36">
        <v>2951110.1713782591</v>
      </c>
      <c r="C2646" s="37">
        <v>85.855559812519175</v>
      </c>
    </row>
    <row r="2647" spans="2:3" x14ac:dyDescent="0.3">
      <c r="B2647" s="36">
        <v>4994847.4910327066</v>
      </c>
      <c r="C2647" s="37">
        <v>157.21235823938528</v>
      </c>
    </row>
    <row r="2648" spans="2:3" x14ac:dyDescent="0.3">
      <c r="B2648" s="36">
        <v>4518647.0840655379</v>
      </c>
      <c r="C2648" s="37">
        <v>136.99718345667952</v>
      </c>
    </row>
    <row r="2649" spans="2:3" x14ac:dyDescent="0.3">
      <c r="B2649" s="36">
        <v>5667124.8336208351</v>
      </c>
      <c r="C2649" s="37">
        <v>159.45650272792352</v>
      </c>
    </row>
    <row r="2650" spans="2:3" x14ac:dyDescent="0.3">
      <c r="B2650" s="36">
        <v>7658943.4285574919</v>
      </c>
      <c r="C2650" s="37">
        <v>218.66838161577263</v>
      </c>
    </row>
    <row r="2651" spans="2:3" x14ac:dyDescent="0.3">
      <c r="B2651" s="36">
        <v>7506876.2321752934</v>
      </c>
      <c r="C2651" s="37">
        <v>226.97510109448865</v>
      </c>
    </row>
    <row r="2652" spans="2:3" x14ac:dyDescent="0.3">
      <c r="B2652" s="36">
        <v>3712845.3070479305</v>
      </c>
      <c r="C2652" s="37">
        <v>120.01036473886816</v>
      </c>
    </row>
    <row r="2653" spans="2:3" x14ac:dyDescent="0.3">
      <c r="B2653" s="36">
        <v>4601007.745926722</v>
      </c>
      <c r="C2653" s="37">
        <v>129.91842485900318</v>
      </c>
    </row>
    <row r="2654" spans="2:3" x14ac:dyDescent="0.3">
      <c r="B2654" s="36">
        <v>6698675.7756925877</v>
      </c>
      <c r="C2654" s="37">
        <v>187.9647500070615</v>
      </c>
    </row>
    <row r="2655" spans="2:3" x14ac:dyDescent="0.3">
      <c r="B2655" s="36">
        <v>4899446.5874988353</v>
      </c>
      <c r="C2655" s="37">
        <v>127.21317176697386</v>
      </c>
    </row>
    <row r="2656" spans="2:3" x14ac:dyDescent="0.3">
      <c r="B2656" s="36">
        <v>5220419.5130273169</v>
      </c>
      <c r="C2656" s="37">
        <v>143.88527160039831</v>
      </c>
    </row>
    <row r="2657" spans="2:3" x14ac:dyDescent="0.3">
      <c r="B2657" s="36">
        <v>4787074.8227130901</v>
      </c>
      <c r="C2657" s="37">
        <v>152.47918735910582</v>
      </c>
    </row>
    <row r="2658" spans="2:3" x14ac:dyDescent="0.3">
      <c r="B2658" s="36">
        <v>4868154.3640663344</v>
      </c>
      <c r="C2658" s="37">
        <v>150.625869896692</v>
      </c>
    </row>
    <row r="2659" spans="2:3" x14ac:dyDescent="0.3">
      <c r="B2659" s="36">
        <v>4331056.7512918161</v>
      </c>
      <c r="C2659" s="37">
        <v>131.1455018655042</v>
      </c>
    </row>
    <row r="2660" spans="2:3" x14ac:dyDescent="0.3">
      <c r="B2660" s="36">
        <v>5033238.4653448081</v>
      </c>
      <c r="C2660" s="37">
        <v>151.24590906454202</v>
      </c>
    </row>
    <row r="2661" spans="2:3" x14ac:dyDescent="0.3">
      <c r="B2661" s="36">
        <v>4028518.8565746574</v>
      </c>
      <c r="C2661" s="37">
        <v>108.51862136007075</v>
      </c>
    </row>
    <row r="2662" spans="2:3" x14ac:dyDescent="0.3">
      <c r="B2662" s="36">
        <v>2860524.5787730175</v>
      </c>
      <c r="C2662" s="37">
        <v>79.756903363992834</v>
      </c>
    </row>
    <row r="2663" spans="2:3" x14ac:dyDescent="0.3">
      <c r="B2663" s="36">
        <v>6466268.7554141283</v>
      </c>
      <c r="C2663" s="37">
        <v>191.40212688259933</v>
      </c>
    </row>
    <row r="2664" spans="2:3" x14ac:dyDescent="0.3">
      <c r="B2664" s="36">
        <v>6097989.0493931109</v>
      </c>
      <c r="C2664" s="37">
        <v>171.9138583892921</v>
      </c>
    </row>
    <row r="2665" spans="2:3" x14ac:dyDescent="0.3">
      <c r="B2665" s="36">
        <v>3809826.1709462525</v>
      </c>
      <c r="C2665" s="37">
        <v>113.00189963155536</v>
      </c>
    </row>
    <row r="2666" spans="2:3" x14ac:dyDescent="0.3">
      <c r="B2666" s="36">
        <v>3906085.942464103</v>
      </c>
      <c r="C2666" s="37">
        <v>114.61672910426522</v>
      </c>
    </row>
    <row r="2667" spans="2:3" x14ac:dyDescent="0.3">
      <c r="B2667" s="36">
        <v>5411628.5726110963</v>
      </c>
      <c r="C2667" s="37">
        <v>166.84027607854381</v>
      </c>
    </row>
    <row r="2668" spans="2:3" x14ac:dyDescent="0.3">
      <c r="B2668" s="36">
        <v>4326752.002710348</v>
      </c>
      <c r="C2668" s="37">
        <v>127.67266189902676</v>
      </c>
    </row>
    <row r="2669" spans="2:3" x14ac:dyDescent="0.3">
      <c r="B2669" s="36">
        <v>4453386.3432554537</v>
      </c>
      <c r="C2669" s="37">
        <v>127.40778628396883</v>
      </c>
    </row>
    <row r="2670" spans="2:3" x14ac:dyDescent="0.3">
      <c r="B2670" s="36">
        <v>5891690.0945523838</v>
      </c>
      <c r="C2670" s="37">
        <v>159.47225622451839</v>
      </c>
    </row>
    <row r="2671" spans="2:3" x14ac:dyDescent="0.3">
      <c r="B2671" s="36">
        <v>3788930.6939277202</v>
      </c>
      <c r="C2671" s="37">
        <v>107.49173260626084</v>
      </c>
    </row>
    <row r="2672" spans="2:3" x14ac:dyDescent="0.3">
      <c r="B2672" s="36">
        <v>2702935.4277438819</v>
      </c>
      <c r="C2672" s="37">
        <v>83.974134352399474</v>
      </c>
    </row>
    <row r="2673" spans="2:3" x14ac:dyDescent="0.3">
      <c r="B2673" s="36">
        <v>6196475.9493765896</v>
      </c>
      <c r="C2673" s="37">
        <v>167.22514104857441</v>
      </c>
    </row>
    <row r="2674" spans="2:3" x14ac:dyDescent="0.3">
      <c r="B2674" s="36">
        <v>6126692.3060263889</v>
      </c>
      <c r="C2674" s="37">
        <v>167.1428993404968</v>
      </c>
    </row>
    <row r="2675" spans="2:3" x14ac:dyDescent="0.3">
      <c r="B2675" s="36">
        <v>5696305.0948864175</v>
      </c>
      <c r="C2675" s="37">
        <v>162.86686017900624</v>
      </c>
    </row>
    <row r="2676" spans="2:3" x14ac:dyDescent="0.3">
      <c r="B2676" s="36">
        <v>4022665.0835428839</v>
      </c>
      <c r="C2676" s="37">
        <v>119.68110430749739</v>
      </c>
    </row>
    <row r="2677" spans="2:3" x14ac:dyDescent="0.3">
      <c r="B2677" s="36">
        <v>3790454.1386436401</v>
      </c>
      <c r="C2677" s="37">
        <v>112.90479845379377</v>
      </c>
    </row>
    <row r="2678" spans="2:3" x14ac:dyDescent="0.3">
      <c r="B2678" s="36">
        <v>3916006.404771891</v>
      </c>
      <c r="C2678" s="37">
        <v>124.83923513710991</v>
      </c>
    </row>
    <row r="2679" spans="2:3" x14ac:dyDescent="0.3">
      <c r="B2679" s="36">
        <v>2422323.7378359796</v>
      </c>
      <c r="C2679" s="37">
        <v>69.823709297587115</v>
      </c>
    </row>
    <row r="2680" spans="2:3" x14ac:dyDescent="0.3">
      <c r="B2680" s="36">
        <v>3396438.8670909721</v>
      </c>
      <c r="C2680" s="37">
        <v>87.984426479331702</v>
      </c>
    </row>
    <row r="2681" spans="2:3" x14ac:dyDescent="0.3">
      <c r="B2681" s="36">
        <v>5341443.412168568</v>
      </c>
      <c r="C2681" s="37">
        <v>159.32490014148107</v>
      </c>
    </row>
    <row r="2682" spans="2:3" x14ac:dyDescent="0.3">
      <c r="B2682" s="36">
        <v>6499195.5686367452</v>
      </c>
      <c r="C2682" s="37">
        <v>183.23278240140863</v>
      </c>
    </row>
    <row r="2683" spans="2:3" x14ac:dyDescent="0.3">
      <c r="B2683" s="36">
        <v>5504357.3817109531</v>
      </c>
      <c r="C2683" s="37">
        <v>179.85977617260687</v>
      </c>
    </row>
    <row r="2684" spans="2:3" x14ac:dyDescent="0.3">
      <c r="B2684" s="36">
        <v>5848002.8780535255</v>
      </c>
      <c r="C2684" s="37">
        <v>170.15812155698117</v>
      </c>
    </row>
    <row r="2685" spans="2:3" x14ac:dyDescent="0.3">
      <c r="B2685" s="36">
        <v>4882531.2289148159</v>
      </c>
      <c r="C2685" s="37">
        <v>160.33374875442772</v>
      </c>
    </row>
    <row r="2686" spans="2:3" x14ac:dyDescent="0.3">
      <c r="B2686" s="36">
        <v>3548862.4617201001</v>
      </c>
      <c r="C2686" s="37">
        <v>103.61484013014005</v>
      </c>
    </row>
    <row r="2687" spans="2:3" x14ac:dyDescent="0.3">
      <c r="B2687" s="36">
        <v>6087036.9597866219</v>
      </c>
      <c r="C2687" s="37">
        <v>145.02547688733691</v>
      </c>
    </row>
    <row r="2688" spans="2:3" x14ac:dyDescent="0.3">
      <c r="B2688" s="36">
        <v>5007123.3986196164</v>
      </c>
      <c r="C2688" s="37">
        <v>144.25821325590377</v>
      </c>
    </row>
    <row r="2689" spans="2:3" x14ac:dyDescent="0.3">
      <c r="B2689" s="36">
        <v>4172186.8186816741</v>
      </c>
      <c r="C2689" s="37">
        <v>109.55743693686004</v>
      </c>
    </row>
    <row r="2690" spans="2:3" x14ac:dyDescent="0.3">
      <c r="B2690" s="36">
        <v>6137531.0792759052</v>
      </c>
      <c r="C2690" s="37">
        <v>179.23346566067792</v>
      </c>
    </row>
    <row r="2691" spans="2:3" x14ac:dyDescent="0.3">
      <c r="B2691" s="36">
        <v>3734852.7709185313</v>
      </c>
      <c r="C2691" s="37">
        <v>115.81720949132753</v>
      </c>
    </row>
    <row r="2692" spans="2:3" x14ac:dyDescent="0.3">
      <c r="B2692" s="36">
        <v>2075705.8133945998</v>
      </c>
      <c r="C2692" s="37">
        <v>55.732773272363708</v>
      </c>
    </row>
    <row r="2693" spans="2:3" x14ac:dyDescent="0.3">
      <c r="B2693" s="36">
        <v>2977512.4650500189</v>
      </c>
      <c r="C2693" s="37">
        <v>80.01843435110699</v>
      </c>
    </row>
    <row r="2694" spans="2:3" x14ac:dyDescent="0.3">
      <c r="B2694" s="36">
        <v>3885424.6167908427</v>
      </c>
      <c r="C2694" s="37">
        <v>109.5545431284132</v>
      </c>
    </row>
    <row r="2695" spans="2:3" x14ac:dyDescent="0.3">
      <c r="B2695" s="36">
        <v>2770830.2586753299</v>
      </c>
      <c r="C2695" s="37">
        <v>74.872011913924183</v>
      </c>
    </row>
    <row r="2696" spans="2:3" x14ac:dyDescent="0.3">
      <c r="B2696" s="36">
        <v>3518920.9151164638</v>
      </c>
      <c r="C2696" s="37">
        <v>104.55171379927145</v>
      </c>
    </row>
    <row r="2697" spans="2:3" x14ac:dyDescent="0.3">
      <c r="B2697" s="36">
        <v>4301223.4816437038</v>
      </c>
      <c r="C2697" s="37">
        <v>126.6594224173746</v>
      </c>
    </row>
    <row r="2698" spans="2:3" x14ac:dyDescent="0.3">
      <c r="B2698" s="36">
        <v>2511435.2625764129</v>
      </c>
      <c r="C2698" s="37">
        <v>77.847603171284192</v>
      </c>
    </row>
    <row r="2699" spans="2:3" x14ac:dyDescent="0.3">
      <c r="B2699" s="36">
        <v>3631282.4040887891</v>
      </c>
      <c r="C2699" s="37">
        <v>107.83934111423861</v>
      </c>
    </row>
    <row r="2700" spans="2:3" x14ac:dyDescent="0.3">
      <c r="B2700" s="36">
        <v>4077520.55947199</v>
      </c>
      <c r="C2700" s="37">
        <v>117.62359558235782</v>
      </c>
    </row>
    <row r="2701" spans="2:3" x14ac:dyDescent="0.3">
      <c r="B2701" s="36">
        <v>6213752.4782569818</v>
      </c>
      <c r="C2701" s="37">
        <v>184.88291032031495</v>
      </c>
    </row>
    <row r="2702" spans="2:3" x14ac:dyDescent="0.3">
      <c r="B2702" s="36">
        <v>3232766.4621591549</v>
      </c>
      <c r="C2702" s="37">
        <v>91.612238718359535</v>
      </c>
    </row>
    <row r="2703" spans="2:3" x14ac:dyDescent="0.3">
      <c r="B2703" s="36">
        <v>7051761.3273606105</v>
      </c>
      <c r="C2703" s="37">
        <v>202.90523571936069</v>
      </c>
    </row>
    <row r="2704" spans="2:3" x14ac:dyDescent="0.3">
      <c r="B2704" s="36">
        <v>6867346.8439441398</v>
      </c>
      <c r="C2704" s="37">
        <v>214.83086534244165</v>
      </c>
    </row>
    <row r="2705" spans="2:3" x14ac:dyDescent="0.3">
      <c r="B2705" s="36">
        <v>6205263.160492504</v>
      </c>
      <c r="C2705" s="37">
        <v>185.77094310456678</v>
      </c>
    </row>
    <row r="2706" spans="2:3" x14ac:dyDescent="0.3">
      <c r="B2706" s="36">
        <v>4560131.81340764</v>
      </c>
      <c r="C2706" s="37">
        <v>134.09069257625762</v>
      </c>
    </row>
    <row r="2707" spans="2:3" x14ac:dyDescent="0.3">
      <c r="B2707" s="36">
        <v>5204024.3036203496</v>
      </c>
      <c r="C2707" s="37">
        <v>161.97291409089252</v>
      </c>
    </row>
    <row r="2708" spans="2:3" x14ac:dyDescent="0.3">
      <c r="B2708" s="36">
        <v>5488887.3591665663</v>
      </c>
      <c r="C2708" s="37">
        <v>159.66707832510969</v>
      </c>
    </row>
    <row r="2709" spans="2:3" x14ac:dyDescent="0.3">
      <c r="B2709" s="36">
        <v>2723229.4689378608</v>
      </c>
      <c r="C2709" s="37">
        <v>76.275977604304146</v>
      </c>
    </row>
    <row r="2710" spans="2:3" x14ac:dyDescent="0.3">
      <c r="B2710" s="36">
        <v>5876892.1418083701</v>
      </c>
      <c r="C2710" s="37">
        <v>179.31271990060799</v>
      </c>
    </row>
    <row r="2711" spans="2:3" x14ac:dyDescent="0.3">
      <c r="B2711" s="36">
        <v>4484262.5963922348</v>
      </c>
      <c r="C2711" s="37">
        <v>122.26599141494484</v>
      </c>
    </row>
    <row r="2712" spans="2:3" x14ac:dyDescent="0.3">
      <c r="B2712" s="36">
        <v>5409244.0271534249</v>
      </c>
      <c r="C2712" s="37">
        <v>155.30232558987026</v>
      </c>
    </row>
    <row r="2713" spans="2:3" x14ac:dyDescent="0.3">
      <c r="B2713" s="36">
        <v>5292603.6028842283</v>
      </c>
      <c r="C2713" s="37">
        <v>141.71777429368905</v>
      </c>
    </row>
    <row r="2714" spans="2:3" x14ac:dyDescent="0.3">
      <c r="B2714" s="36">
        <v>4138217.0861744713</v>
      </c>
      <c r="C2714" s="37">
        <v>134.44999132762766</v>
      </c>
    </row>
    <row r="2715" spans="2:3" x14ac:dyDescent="0.3">
      <c r="B2715" s="36">
        <v>2502974.3731476068</v>
      </c>
      <c r="C2715" s="37">
        <v>70.825679808395108</v>
      </c>
    </row>
    <row r="2716" spans="2:3" x14ac:dyDescent="0.3">
      <c r="B2716" s="36">
        <v>6362493.6252292264</v>
      </c>
      <c r="C2716" s="37">
        <v>190.03480553300747</v>
      </c>
    </row>
    <row r="2717" spans="2:3" x14ac:dyDescent="0.3">
      <c r="B2717" s="36">
        <v>7108783.8097468847</v>
      </c>
      <c r="C2717" s="37">
        <v>216.48945001452236</v>
      </c>
    </row>
    <row r="2718" spans="2:3" x14ac:dyDescent="0.3">
      <c r="B2718" s="36">
        <v>4689695.1562369578</v>
      </c>
      <c r="C2718" s="37">
        <v>134.76496703456368</v>
      </c>
    </row>
    <row r="2719" spans="2:3" x14ac:dyDescent="0.3">
      <c r="B2719" s="36">
        <v>4482350.0637838179</v>
      </c>
      <c r="C2719" s="37">
        <v>136.23584881558151</v>
      </c>
    </row>
    <row r="2720" spans="2:3" x14ac:dyDescent="0.3">
      <c r="B2720" s="36">
        <v>4537800.2837157119</v>
      </c>
      <c r="C2720" s="37">
        <v>141.69760374704259</v>
      </c>
    </row>
    <row r="2721" spans="2:3" x14ac:dyDescent="0.3">
      <c r="B2721" s="36">
        <v>4838385.4375151228</v>
      </c>
      <c r="C2721" s="37">
        <v>142.13666381619942</v>
      </c>
    </row>
    <row r="2722" spans="2:3" x14ac:dyDescent="0.3">
      <c r="B2722" s="36">
        <v>4887902.355859708</v>
      </c>
      <c r="C2722" s="37">
        <v>146.70891351617422</v>
      </c>
    </row>
    <row r="2723" spans="2:3" x14ac:dyDescent="0.3">
      <c r="B2723" s="36">
        <v>2795461.7554660551</v>
      </c>
      <c r="C2723" s="37">
        <v>80.572470835779725</v>
      </c>
    </row>
    <row r="2724" spans="2:3" x14ac:dyDescent="0.3">
      <c r="B2724" s="36">
        <v>2957392.0272047487</v>
      </c>
      <c r="C2724" s="37">
        <v>90.11238638433673</v>
      </c>
    </row>
    <row r="2725" spans="2:3" x14ac:dyDescent="0.3">
      <c r="B2725" s="36">
        <v>6306437.7651141435</v>
      </c>
      <c r="C2725" s="37">
        <v>177.54988602530574</v>
      </c>
    </row>
    <row r="2726" spans="2:3" x14ac:dyDescent="0.3">
      <c r="B2726" s="36">
        <v>4972532.0484418143</v>
      </c>
      <c r="C2726" s="37">
        <v>150.89906401648625</v>
      </c>
    </row>
    <row r="2727" spans="2:3" x14ac:dyDescent="0.3">
      <c r="B2727" s="36">
        <v>3098284.3990537687</v>
      </c>
      <c r="C2727" s="37">
        <v>82.532669753220091</v>
      </c>
    </row>
    <row r="2728" spans="2:3" x14ac:dyDescent="0.3">
      <c r="B2728" s="36">
        <v>3033539.5550309843</v>
      </c>
      <c r="C2728" s="37">
        <v>86.997588764883545</v>
      </c>
    </row>
    <row r="2729" spans="2:3" x14ac:dyDescent="0.3">
      <c r="B2729" s="36">
        <v>7116535.8046669867</v>
      </c>
      <c r="C2729" s="37">
        <v>196.52928034789551</v>
      </c>
    </row>
    <row r="2730" spans="2:3" x14ac:dyDescent="0.3">
      <c r="B2730" s="36">
        <v>5965149.1566293091</v>
      </c>
      <c r="C2730" s="37">
        <v>175.05171380838857</v>
      </c>
    </row>
    <row r="2731" spans="2:3" x14ac:dyDescent="0.3">
      <c r="B2731" s="36">
        <v>4377800.0944783576</v>
      </c>
      <c r="C2731" s="37">
        <v>137.15897561486079</v>
      </c>
    </row>
    <row r="2732" spans="2:3" x14ac:dyDescent="0.3">
      <c r="B2732" s="36">
        <v>5296194.1257628333</v>
      </c>
      <c r="C2732" s="37">
        <v>137.89343103696069</v>
      </c>
    </row>
    <row r="2733" spans="2:3" x14ac:dyDescent="0.3">
      <c r="B2733" s="36">
        <v>3136902.7376989946</v>
      </c>
      <c r="C2733" s="37">
        <v>98.17294399043702</v>
      </c>
    </row>
    <row r="2734" spans="2:3" x14ac:dyDescent="0.3">
      <c r="B2734" s="36">
        <v>5213334.7365416698</v>
      </c>
      <c r="C2734" s="37">
        <v>152.43222691363474</v>
      </c>
    </row>
    <row r="2735" spans="2:3" x14ac:dyDescent="0.3">
      <c r="B2735" s="36">
        <v>2954619.6027504597</v>
      </c>
      <c r="C2735" s="37">
        <v>71.684554162426508</v>
      </c>
    </row>
    <row r="2736" spans="2:3" x14ac:dyDescent="0.3">
      <c r="B2736" s="36">
        <v>2068718.9515764059</v>
      </c>
      <c r="C2736" s="37">
        <v>60.655312388638642</v>
      </c>
    </row>
    <row r="2737" spans="2:3" x14ac:dyDescent="0.3">
      <c r="B2737" s="36">
        <v>3893923.896872106</v>
      </c>
      <c r="C2737" s="37">
        <v>114.94540895427606</v>
      </c>
    </row>
    <row r="2738" spans="2:3" x14ac:dyDescent="0.3">
      <c r="B2738" s="36">
        <v>2984003.1893752636</v>
      </c>
      <c r="C2738" s="37">
        <v>97.847324100626565</v>
      </c>
    </row>
    <row r="2739" spans="2:3" x14ac:dyDescent="0.3">
      <c r="B2739" s="36">
        <v>6304690.1027449742</v>
      </c>
      <c r="C2739" s="37">
        <v>168.65546190816019</v>
      </c>
    </row>
    <row r="2740" spans="2:3" x14ac:dyDescent="0.3">
      <c r="B2740" s="36">
        <v>7342849.5913269874</v>
      </c>
      <c r="C2740" s="37">
        <v>202.19428593439753</v>
      </c>
    </row>
    <row r="2741" spans="2:3" x14ac:dyDescent="0.3">
      <c r="B2741" s="36">
        <v>6277596.9727360541</v>
      </c>
      <c r="C2741" s="37">
        <v>182.73529121739895</v>
      </c>
    </row>
    <row r="2742" spans="2:3" x14ac:dyDescent="0.3">
      <c r="B2742" s="36">
        <v>1984353.3654708092</v>
      </c>
      <c r="C2742" s="37">
        <v>55.823031728566832</v>
      </c>
    </row>
    <row r="2743" spans="2:3" x14ac:dyDescent="0.3">
      <c r="B2743" s="36">
        <v>3700840.3336501825</v>
      </c>
      <c r="C2743" s="37">
        <v>110.3753202487807</v>
      </c>
    </row>
    <row r="2744" spans="2:3" x14ac:dyDescent="0.3">
      <c r="B2744" s="36">
        <v>7782739.2405393291</v>
      </c>
      <c r="C2744" s="37">
        <v>220.43107250208914</v>
      </c>
    </row>
    <row r="2745" spans="2:3" x14ac:dyDescent="0.3">
      <c r="B2745" s="36">
        <v>9553428.9667002223</v>
      </c>
      <c r="C2745" s="37">
        <v>265.91933748386521</v>
      </c>
    </row>
    <row r="2746" spans="2:3" x14ac:dyDescent="0.3">
      <c r="B2746" s="36">
        <v>4289548.0619922224</v>
      </c>
      <c r="C2746" s="37">
        <v>122.7727468577519</v>
      </c>
    </row>
    <row r="2747" spans="2:3" x14ac:dyDescent="0.3">
      <c r="B2747" s="36">
        <v>6592676.5364571968</v>
      </c>
      <c r="C2747" s="37">
        <v>185.65636229937738</v>
      </c>
    </row>
    <row r="2748" spans="2:3" x14ac:dyDescent="0.3">
      <c r="B2748" s="36">
        <v>5458506.8334712004</v>
      </c>
      <c r="C2748" s="37">
        <v>157.09676565692789</v>
      </c>
    </row>
    <row r="2749" spans="2:3" x14ac:dyDescent="0.3">
      <c r="B2749" s="36">
        <v>5376582.745598508</v>
      </c>
      <c r="C2749" s="37">
        <v>167.42588823188245</v>
      </c>
    </row>
    <row r="2750" spans="2:3" x14ac:dyDescent="0.3">
      <c r="B2750" s="36">
        <v>5995293.7524550529</v>
      </c>
      <c r="C2750" s="37">
        <v>162.15807042744791</v>
      </c>
    </row>
    <row r="2751" spans="2:3" x14ac:dyDescent="0.3">
      <c r="B2751" s="36">
        <v>1895571.0951671882</v>
      </c>
      <c r="C2751" s="37">
        <v>58.001763085064646</v>
      </c>
    </row>
    <row r="2752" spans="2:3" x14ac:dyDescent="0.3">
      <c r="B2752" s="36">
        <v>4396425.2439449802</v>
      </c>
      <c r="C2752" s="37">
        <v>124.13167583971871</v>
      </c>
    </row>
    <row r="2753" spans="2:3" x14ac:dyDescent="0.3">
      <c r="B2753" s="36">
        <v>4173878.2525420599</v>
      </c>
      <c r="C2753" s="37">
        <v>124.27572873962589</v>
      </c>
    </row>
    <row r="2754" spans="2:3" x14ac:dyDescent="0.3">
      <c r="B2754" s="36">
        <v>6446083.2526702425</v>
      </c>
      <c r="C2754" s="37">
        <v>190.39432955169733</v>
      </c>
    </row>
    <row r="2755" spans="2:3" x14ac:dyDescent="0.3">
      <c r="B2755" s="36">
        <v>7969567.0656639971</v>
      </c>
      <c r="C2755" s="37">
        <v>256.77864495711754</v>
      </c>
    </row>
    <row r="2756" spans="2:3" x14ac:dyDescent="0.3">
      <c r="B2756" s="36">
        <v>3747709.7050649505</v>
      </c>
      <c r="C2756" s="37">
        <v>114.56852681728806</v>
      </c>
    </row>
    <row r="2757" spans="2:3" x14ac:dyDescent="0.3">
      <c r="B2757" s="36">
        <v>4642949.0123784645</v>
      </c>
      <c r="C2757" s="37">
        <v>136.28590171080745</v>
      </c>
    </row>
    <row r="2758" spans="2:3" x14ac:dyDescent="0.3">
      <c r="B2758" s="36">
        <v>5912216.1453763703</v>
      </c>
      <c r="C2758" s="37">
        <v>172.24743037472481</v>
      </c>
    </row>
    <row r="2759" spans="2:3" x14ac:dyDescent="0.3">
      <c r="B2759" s="36">
        <v>5991189.7447167626</v>
      </c>
      <c r="C2759" s="37">
        <v>167.04967019816425</v>
      </c>
    </row>
    <row r="2760" spans="2:3" x14ac:dyDescent="0.3">
      <c r="B2760" s="36">
        <v>4131818.814216705</v>
      </c>
      <c r="C2760" s="37">
        <v>121.45384344742727</v>
      </c>
    </row>
    <row r="2761" spans="2:3" x14ac:dyDescent="0.3">
      <c r="B2761" s="36">
        <v>4549382.8848120775</v>
      </c>
      <c r="C2761" s="37">
        <v>141.92568004288435</v>
      </c>
    </row>
    <row r="2762" spans="2:3" x14ac:dyDescent="0.3">
      <c r="B2762" s="36">
        <v>3900646.0502199321</v>
      </c>
      <c r="C2762" s="37">
        <v>118.92522657312301</v>
      </c>
    </row>
    <row r="2763" spans="2:3" x14ac:dyDescent="0.3">
      <c r="B2763" s="36">
        <v>3481910.8320850325</v>
      </c>
      <c r="C2763" s="37">
        <v>98.691289715056215</v>
      </c>
    </row>
    <row r="2764" spans="2:3" x14ac:dyDescent="0.3">
      <c r="B2764" s="36">
        <v>4440915.0783110242</v>
      </c>
      <c r="C2764" s="37">
        <v>144.1402672821373</v>
      </c>
    </row>
    <row r="2765" spans="2:3" x14ac:dyDescent="0.3">
      <c r="B2765" s="36">
        <v>4561558.5318449568</v>
      </c>
      <c r="C2765" s="37">
        <v>135.08089304873599</v>
      </c>
    </row>
    <row r="2766" spans="2:3" x14ac:dyDescent="0.3">
      <c r="B2766" s="36">
        <v>5302443.3168066964</v>
      </c>
      <c r="C2766" s="37">
        <v>154.9261469617056</v>
      </c>
    </row>
    <row r="2767" spans="2:3" x14ac:dyDescent="0.3">
      <c r="B2767" s="36">
        <v>5014701.0999226458</v>
      </c>
      <c r="C2767" s="37">
        <v>143.78089776538729</v>
      </c>
    </row>
    <row r="2768" spans="2:3" x14ac:dyDescent="0.3">
      <c r="B2768" s="36">
        <v>4230309.7925142804</v>
      </c>
      <c r="C2768" s="37">
        <v>126.97177979326864</v>
      </c>
    </row>
    <row r="2769" spans="2:3" x14ac:dyDescent="0.3">
      <c r="B2769" s="36">
        <v>9733093.677809868</v>
      </c>
      <c r="C2769" s="37">
        <v>271.72468178206452</v>
      </c>
    </row>
    <row r="2770" spans="2:3" x14ac:dyDescent="0.3">
      <c r="B2770" s="36">
        <v>2500094.9158495823</v>
      </c>
      <c r="C2770" s="37">
        <v>70.230365003543113</v>
      </c>
    </row>
    <row r="2771" spans="2:3" x14ac:dyDescent="0.3">
      <c r="B2771" s="36">
        <v>5455504.1158953058</v>
      </c>
      <c r="C2771" s="37">
        <v>144.50165268410501</v>
      </c>
    </row>
    <row r="2772" spans="2:3" x14ac:dyDescent="0.3">
      <c r="B2772" s="36">
        <v>3664684.71604905</v>
      </c>
      <c r="C2772" s="37">
        <v>110.95325084973413</v>
      </c>
    </row>
    <row r="2773" spans="2:3" x14ac:dyDescent="0.3">
      <c r="B2773" s="36">
        <v>5075818.9791022586</v>
      </c>
      <c r="C2773" s="37">
        <v>147.84972352071452</v>
      </c>
    </row>
    <row r="2774" spans="2:3" x14ac:dyDescent="0.3">
      <c r="B2774" s="36">
        <v>6375153.148868721</v>
      </c>
      <c r="C2774" s="37">
        <v>177.70426519721255</v>
      </c>
    </row>
    <row r="2775" spans="2:3" x14ac:dyDescent="0.3">
      <c r="B2775" s="36">
        <v>6870173.3158818837</v>
      </c>
      <c r="C2775" s="37">
        <v>206.98222805353174</v>
      </c>
    </row>
    <row r="2776" spans="2:3" x14ac:dyDescent="0.3">
      <c r="B2776" s="36">
        <v>3833134.803946347</v>
      </c>
      <c r="C2776" s="37">
        <v>116.94240544471691</v>
      </c>
    </row>
    <row r="2777" spans="2:3" x14ac:dyDescent="0.3">
      <c r="B2777" s="36">
        <v>2443909.7848238479</v>
      </c>
      <c r="C2777" s="37">
        <v>66.681039887441671</v>
      </c>
    </row>
    <row r="2778" spans="2:3" x14ac:dyDescent="0.3">
      <c r="B2778" s="36">
        <v>5251782.7210939806</v>
      </c>
      <c r="C2778" s="37">
        <v>147.46210112043903</v>
      </c>
    </row>
    <row r="2779" spans="2:3" x14ac:dyDescent="0.3">
      <c r="B2779" s="36">
        <v>4245399.2781355781</v>
      </c>
      <c r="C2779" s="37">
        <v>120.68089171466484</v>
      </c>
    </row>
    <row r="2780" spans="2:3" x14ac:dyDescent="0.3">
      <c r="B2780" s="36">
        <v>4836995.2004671376</v>
      </c>
      <c r="C2780" s="37">
        <v>159.06124952488182</v>
      </c>
    </row>
    <row r="2781" spans="2:3" x14ac:dyDescent="0.3">
      <c r="B2781" s="36">
        <v>4489862.5903129056</v>
      </c>
      <c r="C2781" s="37">
        <v>130.16202313178013</v>
      </c>
    </row>
    <row r="2782" spans="2:3" x14ac:dyDescent="0.3">
      <c r="B2782" s="36">
        <v>2619083.5249192961</v>
      </c>
      <c r="C2782" s="37">
        <v>65.830696082365279</v>
      </c>
    </row>
    <row r="2783" spans="2:3" x14ac:dyDescent="0.3">
      <c r="B2783" s="36">
        <v>5458347.7625233801</v>
      </c>
      <c r="C2783" s="37">
        <v>141.28385101564783</v>
      </c>
    </row>
    <row r="2784" spans="2:3" x14ac:dyDescent="0.3">
      <c r="B2784" s="36">
        <v>5047150.4896694524</v>
      </c>
      <c r="C2784" s="37">
        <v>146.33926316211577</v>
      </c>
    </row>
    <row r="2785" spans="2:3" x14ac:dyDescent="0.3">
      <c r="B2785" s="36">
        <v>5761676.4691257728</v>
      </c>
      <c r="C2785" s="37">
        <v>164.54888839767833</v>
      </c>
    </row>
    <row r="2786" spans="2:3" x14ac:dyDescent="0.3">
      <c r="B2786" s="36">
        <v>7597536.3550537648</v>
      </c>
      <c r="C2786" s="37">
        <v>223.99728465702609</v>
      </c>
    </row>
    <row r="2787" spans="2:3" x14ac:dyDescent="0.3">
      <c r="B2787" s="36">
        <v>3669530.3775657429</v>
      </c>
      <c r="C2787" s="37">
        <v>111.77124063650328</v>
      </c>
    </row>
    <row r="2788" spans="2:3" x14ac:dyDescent="0.3">
      <c r="B2788" s="36">
        <v>5756150.0609232271</v>
      </c>
      <c r="C2788" s="37">
        <v>174.74710303028581</v>
      </c>
    </row>
    <row r="2789" spans="2:3" x14ac:dyDescent="0.3">
      <c r="B2789" s="36">
        <v>7550496.3245978281</v>
      </c>
      <c r="C2789" s="37">
        <v>226.04917065696512</v>
      </c>
    </row>
    <row r="2790" spans="2:3" x14ac:dyDescent="0.3">
      <c r="B2790" s="36">
        <v>2462447.6336677428</v>
      </c>
      <c r="C2790" s="37">
        <v>75.625473485207451</v>
      </c>
    </row>
    <row r="2791" spans="2:3" x14ac:dyDescent="0.3">
      <c r="B2791" s="36">
        <v>3324825.5828603944</v>
      </c>
      <c r="C2791" s="37">
        <v>107.63105500763612</v>
      </c>
    </row>
    <row r="2792" spans="2:3" x14ac:dyDescent="0.3">
      <c r="B2792" s="36">
        <v>2298273.0265362714</v>
      </c>
      <c r="C2792" s="37">
        <v>63.894736463692539</v>
      </c>
    </row>
    <row r="2793" spans="2:3" x14ac:dyDescent="0.3">
      <c r="B2793" s="36">
        <v>4700526.3787959013</v>
      </c>
      <c r="C2793" s="37">
        <v>137.4393074047473</v>
      </c>
    </row>
    <row r="2794" spans="2:3" x14ac:dyDescent="0.3">
      <c r="B2794" s="36">
        <v>4713256.2609667946</v>
      </c>
      <c r="C2794" s="37">
        <v>141.78364444935465</v>
      </c>
    </row>
    <row r="2795" spans="2:3" x14ac:dyDescent="0.3">
      <c r="B2795" s="36">
        <v>4256441.6081257714</v>
      </c>
      <c r="C2795" s="37">
        <v>126.39606232574552</v>
      </c>
    </row>
    <row r="2796" spans="2:3" x14ac:dyDescent="0.3">
      <c r="B2796" s="36">
        <v>4464865.4469222799</v>
      </c>
      <c r="C2796" s="37">
        <v>137.44247537987846</v>
      </c>
    </row>
    <row r="2797" spans="2:3" x14ac:dyDescent="0.3">
      <c r="B2797" s="36">
        <v>3016295.3120361432</v>
      </c>
      <c r="C2797" s="37">
        <v>86.965328926764542</v>
      </c>
    </row>
    <row r="2798" spans="2:3" x14ac:dyDescent="0.3">
      <c r="B2798" s="36">
        <v>4062240.6635819026</v>
      </c>
      <c r="C2798" s="37">
        <v>114.10854449805535</v>
      </c>
    </row>
    <row r="2799" spans="2:3" x14ac:dyDescent="0.3">
      <c r="B2799" s="36">
        <v>6407335.107445254</v>
      </c>
      <c r="C2799" s="37">
        <v>190.15676743472105</v>
      </c>
    </row>
    <row r="2800" spans="2:3" x14ac:dyDescent="0.3">
      <c r="B2800" s="36">
        <v>7533519.6259023007</v>
      </c>
      <c r="C2800" s="37">
        <v>239.16331712720449</v>
      </c>
    </row>
    <row r="2801" spans="2:3" x14ac:dyDescent="0.3">
      <c r="B2801" s="36">
        <v>2632106.7616170114</v>
      </c>
      <c r="C2801" s="37">
        <v>74.149236213125405</v>
      </c>
    </row>
    <row r="2802" spans="2:3" x14ac:dyDescent="0.3">
      <c r="B2802" s="36">
        <v>5084838.3740748363</v>
      </c>
      <c r="C2802" s="37">
        <v>164.88912949751349</v>
      </c>
    </row>
    <row r="2803" spans="2:3" x14ac:dyDescent="0.3">
      <c r="B2803" s="36">
        <v>7062062.3228573371</v>
      </c>
      <c r="C2803" s="37">
        <v>218.82383835587157</v>
      </c>
    </row>
    <row r="2804" spans="2:3" x14ac:dyDescent="0.3">
      <c r="B2804" s="36">
        <v>2892705.3410621579</v>
      </c>
      <c r="C2804" s="37">
        <v>93.72718727554701</v>
      </c>
    </row>
    <row r="2805" spans="2:3" x14ac:dyDescent="0.3">
      <c r="B2805" s="36">
        <v>3487460.4750061184</v>
      </c>
      <c r="C2805" s="37">
        <v>104.64159410867705</v>
      </c>
    </row>
    <row r="2806" spans="2:3" x14ac:dyDescent="0.3">
      <c r="B2806" s="36">
        <v>4163398.6688532648</v>
      </c>
      <c r="C2806" s="37">
        <v>111.45410708940352</v>
      </c>
    </row>
    <row r="2807" spans="2:3" x14ac:dyDescent="0.3">
      <c r="B2807" s="36">
        <v>4768036.3926279573</v>
      </c>
      <c r="C2807" s="37">
        <v>138.27381640963998</v>
      </c>
    </row>
    <row r="2808" spans="2:3" x14ac:dyDescent="0.3">
      <c r="B2808" s="36">
        <v>3986108.6062641856</v>
      </c>
      <c r="C2808" s="37">
        <v>108.50133060852272</v>
      </c>
    </row>
    <row r="2809" spans="2:3" x14ac:dyDescent="0.3">
      <c r="B2809" s="36">
        <v>4118945.6929612705</v>
      </c>
      <c r="C2809" s="37">
        <v>116.8677731266402</v>
      </c>
    </row>
    <row r="2810" spans="2:3" x14ac:dyDescent="0.3">
      <c r="B2810" s="36">
        <v>4283454.7346387813</v>
      </c>
      <c r="C2810" s="37">
        <v>117.16127887906478</v>
      </c>
    </row>
    <row r="2811" spans="2:3" x14ac:dyDescent="0.3">
      <c r="B2811" s="36">
        <v>6305772.6659855321</v>
      </c>
      <c r="C2811" s="37">
        <v>169.81974312287917</v>
      </c>
    </row>
    <row r="2812" spans="2:3" x14ac:dyDescent="0.3">
      <c r="B2812" s="36">
        <v>6307835.2466193652</v>
      </c>
      <c r="C2812" s="37">
        <v>180.76015415609925</v>
      </c>
    </row>
    <row r="2813" spans="2:3" x14ac:dyDescent="0.3">
      <c r="B2813" s="36">
        <v>5887710.5236085355</v>
      </c>
      <c r="C2813" s="37">
        <v>182.24782508326749</v>
      </c>
    </row>
    <row r="2814" spans="2:3" x14ac:dyDescent="0.3">
      <c r="B2814" s="36">
        <v>3853667.1953136469</v>
      </c>
      <c r="C2814" s="37">
        <v>123.89695420568623</v>
      </c>
    </row>
    <row r="2815" spans="2:3" x14ac:dyDescent="0.3">
      <c r="B2815" s="36">
        <v>5422953.8094010344</v>
      </c>
      <c r="C2815" s="37">
        <v>178.21383296044974</v>
      </c>
    </row>
    <row r="2816" spans="2:3" x14ac:dyDescent="0.3">
      <c r="B2816" s="36">
        <v>4115090.2984728785</v>
      </c>
      <c r="C2816" s="37">
        <v>110.12553459894649</v>
      </c>
    </row>
    <row r="2817" spans="2:3" x14ac:dyDescent="0.3">
      <c r="B2817" s="36">
        <v>4678325.0741887344</v>
      </c>
      <c r="C2817" s="37">
        <v>132.80527137264647</v>
      </c>
    </row>
    <row r="2818" spans="2:3" x14ac:dyDescent="0.3">
      <c r="B2818" s="36">
        <v>4997514.2228420814</v>
      </c>
      <c r="C2818" s="37">
        <v>123.72234286364186</v>
      </c>
    </row>
    <row r="2819" spans="2:3" x14ac:dyDescent="0.3">
      <c r="B2819" s="36">
        <v>4787794.2908072593</v>
      </c>
      <c r="C2819" s="37">
        <v>134.6170831262005</v>
      </c>
    </row>
    <row r="2820" spans="2:3" x14ac:dyDescent="0.3">
      <c r="B2820" s="36">
        <v>4347867.6696613487</v>
      </c>
      <c r="C2820" s="37">
        <v>128.83793850495371</v>
      </c>
    </row>
    <row r="2821" spans="2:3" x14ac:dyDescent="0.3">
      <c r="B2821" s="36">
        <v>5747873.2387705324</v>
      </c>
      <c r="C2821" s="37">
        <v>148.01612658726228</v>
      </c>
    </row>
    <row r="2822" spans="2:3" x14ac:dyDescent="0.3">
      <c r="B2822" s="36">
        <v>6539291.3187086601</v>
      </c>
      <c r="C2822" s="37">
        <v>188.82506456096056</v>
      </c>
    </row>
    <row r="2823" spans="2:3" x14ac:dyDescent="0.3">
      <c r="B2823" s="36">
        <v>2321894.8757815571</v>
      </c>
      <c r="C2823" s="37">
        <v>59.1653828196687</v>
      </c>
    </row>
    <row r="2824" spans="2:3" x14ac:dyDescent="0.3">
      <c r="B2824" s="36">
        <v>5972947.9987873109</v>
      </c>
      <c r="C2824" s="37">
        <v>172.94725184773517</v>
      </c>
    </row>
    <row r="2825" spans="2:3" x14ac:dyDescent="0.3">
      <c r="B2825" s="36">
        <v>4759223.2376004271</v>
      </c>
      <c r="C2825" s="37">
        <v>140.0457521544642</v>
      </c>
    </row>
    <row r="2826" spans="2:3" x14ac:dyDescent="0.3">
      <c r="B2826" s="36">
        <v>4927382.6011715056</v>
      </c>
      <c r="C2826" s="37">
        <v>146.3347308541982</v>
      </c>
    </row>
    <row r="2827" spans="2:3" x14ac:dyDescent="0.3">
      <c r="B2827" s="36">
        <v>4762905.4122157861</v>
      </c>
      <c r="C2827" s="37">
        <v>147.9893166438367</v>
      </c>
    </row>
    <row r="2828" spans="2:3" x14ac:dyDescent="0.3">
      <c r="B2828" s="36">
        <v>7605710.1203884119</v>
      </c>
      <c r="C2828" s="37">
        <v>218.59071070079202</v>
      </c>
    </row>
    <row r="2829" spans="2:3" x14ac:dyDescent="0.3">
      <c r="B2829" s="36">
        <v>5025163.5115518281</v>
      </c>
      <c r="C2829" s="37">
        <v>141.07819860852089</v>
      </c>
    </row>
    <row r="2830" spans="2:3" x14ac:dyDescent="0.3">
      <c r="B2830" s="36">
        <v>4303462.8356735166</v>
      </c>
      <c r="C2830" s="37">
        <v>115.66293335705937</v>
      </c>
    </row>
    <row r="2831" spans="2:3" x14ac:dyDescent="0.3">
      <c r="B2831" s="36">
        <v>3922181.6834668186</v>
      </c>
      <c r="C2831" s="37">
        <v>124.51970462429247</v>
      </c>
    </row>
    <row r="2832" spans="2:3" x14ac:dyDescent="0.3">
      <c r="B2832" s="36">
        <v>3832345.8461696408</v>
      </c>
      <c r="C2832" s="37">
        <v>108.44673907002101</v>
      </c>
    </row>
    <row r="2833" spans="2:3" x14ac:dyDescent="0.3">
      <c r="B2833" s="36">
        <v>5920479.129632188</v>
      </c>
      <c r="C2833" s="37">
        <v>156.25953409718889</v>
      </c>
    </row>
    <row r="2834" spans="2:3" x14ac:dyDescent="0.3">
      <c r="B2834" s="36">
        <v>3802814.5547926906</v>
      </c>
      <c r="C2834" s="37">
        <v>127.79766995275709</v>
      </c>
    </row>
    <row r="2835" spans="2:3" x14ac:dyDescent="0.3">
      <c r="B2835" s="36">
        <v>7181946.3625389701</v>
      </c>
      <c r="C2835" s="37">
        <v>200.23641904287678</v>
      </c>
    </row>
    <row r="2836" spans="2:3" x14ac:dyDescent="0.3">
      <c r="B2836" s="36">
        <v>5181692.2067695372</v>
      </c>
      <c r="C2836" s="37">
        <v>156.48494151586542</v>
      </c>
    </row>
    <row r="2837" spans="2:3" x14ac:dyDescent="0.3">
      <c r="B2837" s="36">
        <v>4226578.6304549556</v>
      </c>
      <c r="C2837" s="37">
        <v>110.06999314816061</v>
      </c>
    </row>
    <row r="2838" spans="2:3" x14ac:dyDescent="0.3">
      <c r="B2838" s="36">
        <v>4643206.2591059711</v>
      </c>
      <c r="C2838" s="37">
        <v>127.65339753371906</v>
      </c>
    </row>
    <row r="2839" spans="2:3" x14ac:dyDescent="0.3">
      <c r="B2839" s="36">
        <v>4723414.1781431744</v>
      </c>
      <c r="C2839" s="37">
        <v>133.98927362525055</v>
      </c>
    </row>
    <row r="2840" spans="2:3" x14ac:dyDescent="0.3">
      <c r="B2840" s="36">
        <v>4697150.981231574</v>
      </c>
      <c r="C2840" s="37">
        <v>139.08023352734963</v>
      </c>
    </row>
    <row r="2841" spans="2:3" x14ac:dyDescent="0.3">
      <c r="B2841" s="36">
        <v>4753758.5974329729</v>
      </c>
      <c r="C2841" s="37">
        <v>146.06037479011036</v>
      </c>
    </row>
    <row r="2842" spans="2:3" x14ac:dyDescent="0.3">
      <c r="B2842" s="36">
        <v>3574743.0108881705</v>
      </c>
      <c r="C2842" s="37">
        <v>101.63015776866558</v>
      </c>
    </row>
    <row r="2843" spans="2:3" x14ac:dyDescent="0.3">
      <c r="B2843" s="36">
        <v>4446214.2584250914</v>
      </c>
      <c r="C2843" s="37">
        <v>137.83742354956706</v>
      </c>
    </row>
    <row r="2844" spans="2:3" x14ac:dyDescent="0.3">
      <c r="B2844" s="36">
        <v>6452240.6834566668</v>
      </c>
      <c r="C2844" s="37">
        <v>186.21170939624113</v>
      </c>
    </row>
    <row r="2845" spans="2:3" x14ac:dyDescent="0.3">
      <c r="B2845" s="36">
        <v>7422995.9568038331</v>
      </c>
      <c r="C2845" s="37">
        <v>213.89925756868243</v>
      </c>
    </row>
    <row r="2846" spans="2:3" x14ac:dyDescent="0.3">
      <c r="B2846" s="36">
        <v>7241781.8007320203</v>
      </c>
      <c r="C2846" s="37">
        <v>206.428346081581</v>
      </c>
    </row>
    <row r="2847" spans="2:3" x14ac:dyDescent="0.3">
      <c r="B2847" s="36">
        <v>5503660.2418657886</v>
      </c>
      <c r="C2847" s="37">
        <v>165.67444706141612</v>
      </c>
    </row>
    <row r="2848" spans="2:3" x14ac:dyDescent="0.3">
      <c r="B2848" s="36">
        <v>2337794.6580500733</v>
      </c>
      <c r="C2848" s="37">
        <v>70.830398726536799</v>
      </c>
    </row>
    <row r="2849" spans="2:3" x14ac:dyDescent="0.3">
      <c r="B2849" s="36">
        <v>5994691.4048442412</v>
      </c>
      <c r="C2849" s="37">
        <v>168.72719797078008</v>
      </c>
    </row>
    <row r="2850" spans="2:3" x14ac:dyDescent="0.3">
      <c r="B2850" s="36">
        <v>2356253.5561392973</v>
      </c>
      <c r="C2850" s="37">
        <v>74.443764429350068</v>
      </c>
    </row>
    <row r="2851" spans="2:3" x14ac:dyDescent="0.3">
      <c r="B2851" s="36">
        <v>4949907.1032231161</v>
      </c>
      <c r="C2851" s="37">
        <v>143.93475636334668</v>
      </c>
    </row>
    <row r="2852" spans="2:3" x14ac:dyDescent="0.3">
      <c r="B2852" s="36">
        <v>3396999.8111497066</v>
      </c>
      <c r="C2852" s="37">
        <v>97.12106490439821</v>
      </c>
    </row>
    <row r="2853" spans="2:3" x14ac:dyDescent="0.3">
      <c r="B2853" s="36">
        <v>2325145.507686507</v>
      </c>
      <c r="C2853" s="37">
        <v>58.691376082451917</v>
      </c>
    </row>
    <row r="2854" spans="2:3" x14ac:dyDescent="0.3">
      <c r="B2854" s="36">
        <v>6537349.4573164806</v>
      </c>
      <c r="C2854" s="37">
        <v>192.93932697972238</v>
      </c>
    </row>
    <row r="2855" spans="2:3" x14ac:dyDescent="0.3">
      <c r="B2855" s="36">
        <v>2051928.0220345384</v>
      </c>
      <c r="C2855" s="37">
        <v>63.285415897337202</v>
      </c>
    </row>
    <row r="2856" spans="2:3" x14ac:dyDescent="0.3">
      <c r="B2856" s="36">
        <v>7167526.3145956714</v>
      </c>
      <c r="C2856" s="37">
        <v>187.49376618963183</v>
      </c>
    </row>
    <row r="2857" spans="2:3" x14ac:dyDescent="0.3">
      <c r="B2857" s="36">
        <v>4091480.5474317293</v>
      </c>
      <c r="C2857" s="37">
        <v>128.05753029813076</v>
      </c>
    </row>
    <row r="2858" spans="2:3" x14ac:dyDescent="0.3">
      <c r="B2858" s="36">
        <v>4172399.4815258346</v>
      </c>
      <c r="C2858" s="37">
        <v>125.0310928704299</v>
      </c>
    </row>
    <row r="2859" spans="2:3" x14ac:dyDescent="0.3">
      <c r="B2859" s="36">
        <v>6015730.9443912571</v>
      </c>
      <c r="C2859" s="37">
        <v>188.91132727185254</v>
      </c>
    </row>
    <row r="2860" spans="2:3" x14ac:dyDescent="0.3">
      <c r="B2860" s="36">
        <v>3232905.3302700785</v>
      </c>
      <c r="C2860" s="37">
        <v>105.50128508903764</v>
      </c>
    </row>
    <row r="2861" spans="2:3" x14ac:dyDescent="0.3">
      <c r="B2861" s="36">
        <v>4179791.0558902458</v>
      </c>
      <c r="C2861" s="37">
        <v>139.12177541074456</v>
      </c>
    </row>
    <row r="2862" spans="2:3" x14ac:dyDescent="0.3">
      <c r="B2862" s="36">
        <v>3777461.2809171923</v>
      </c>
      <c r="C2862" s="37">
        <v>104.64167555761422</v>
      </c>
    </row>
    <row r="2863" spans="2:3" x14ac:dyDescent="0.3">
      <c r="B2863" s="36">
        <v>4460773.6930024568</v>
      </c>
      <c r="C2863" s="37">
        <v>133.65609915854759</v>
      </c>
    </row>
    <row r="2864" spans="2:3" x14ac:dyDescent="0.3">
      <c r="B2864" s="36">
        <v>6717586.3374026613</v>
      </c>
      <c r="C2864" s="37">
        <v>200.90535645959028</v>
      </c>
    </row>
    <row r="2865" spans="2:3" x14ac:dyDescent="0.3">
      <c r="B2865" s="36">
        <v>6844440.263431482</v>
      </c>
      <c r="C2865" s="37">
        <v>219.98410295971075</v>
      </c>
    </row>
    <row r="2866" spans="2:3" x14ac:dyDescent="0.3">
      <c r="B2866" s="36">
        <v>6818821.6449868046</v>
      </c>
      <c r="C2866" s="37">
        <v>200.54557172328614</v>
      </c>
    </row>
    <row r="2867" spans="2:3" x14ac:dyDescent="0.3">
      <c r="B2867" s="36">
        <v>4203985.2693601428</v>
      </c>
      <c r="C2867" s="37">
        <v>118.46105341021972</v>
      </c>
    </row>
    <row r="2868" spans="2:3" x14ac:dyDescent="0.3">
      <c r="B2868" s="36">
        <v>3749594.7873625332</v>
      </c>
      <c r="C2868" s="37">
        <v>98.48470058168455</v>
      </c>
    </row>
    <row r="2869" spans="2:3" x14ac:dyDescent="0.3">
      <c r="B2869" s="36">
        <v>4949861.8758311616</v>
      </c>
      <c r="C2869" s="37">
        <v>148.36163298336277</v>
      </c>
    </row>
    <row r="2870" spans="2:3" x14ac:dyDescent="0.3">
      <c r="B2870" s="36">
        <v>2516165.657411471</v>
      </c>
      <c r="C2870" s="37">
        <v>67.180204902696445</v>
      </c>
    </row>
    <row r="2871" spans="2:3" x14ac:dyDescent="0.3">
      <c r="B2871" s="36">
        <v>7177233.478420414</v>
      </c>
      <c r="C2871" s="37">
        <v>189.92279641791481</v>
      </c>
    </row>
    <row r="2872" spans="2:3" x14ac:dyDescent="0.3">
      <c r="B2872" s="36">
        <v>3725689.9987227311</v>
      </c>
      <c r="C2872" s="37">
        <v>105.99630975288906</v>
      </c>
    </row>
    <row r="2873" spans="2:3" x14ac:dyDescent="0.3">
      <c r="B2873" s="36">
        <v>5347507.0240644105</v>
      </c>
      <c r="C2873" s="37">
        <v>155.78669837217328</v>
      </c>
    </row>
    <row r="2874" spans="2:3" x14ac:dyDescent="0.3">
      <c r="B2874" s="36">
        <v>3007839.4644032619</v>
      </c>
      <c r="C2874" s="37">
        <v>83.974806473661971</v>
      </c>
    </row>
    <row r="2875" spans="2:3" x14ac:dyDescent="0.3">
      <c r="B2875" s="36">
        <v>5537245.4991168864</v>
      </c>
      <c r="C2875" s="37">
        <v>168.00919796894743</v>
      </c>
    </row>
    <row r="2876" spans="2:3" x14ac:dyDescent="0.3">
      <c r="B2876" s="36">
        <v>6166550.53346588</v>
      </c>
      <c r="C2876" s="37">
        <v>179.50996933166653</v>
      </c>
    </row>
    <row r="2877" spans="2:3" x14ac:dyDescent="0.3">
      <c r="B2877" s="36">
        <v>7897855.8021186795</v>
      </c>
      <c r="C2877" s="37">
        <v>204.78435389380482</v>
      </c>
    </row>
    <row r="2878" spans="2:3" x14ac:dyDescent="0.3">
      <c r="B2878" s="36">
        <v>7035290.9599266686</v>
      </c>
      <c r="C2878" s="37">
        <v>198.73581215765276</v>
      </c>
    </row>
    <row r="2879" spans="2:3" x14ac:dyDescent="0.3">
      <c r="B2879" s="36">
        <v>4416907.3431878379</v>
      </c>
      <c r="C2879" s="37">
        <v>114.63195743727032</v>
      </c>
    </row>
    <row r="2880" spans="2:3" x14ac:dyDescent="0.3">
      <c r="B2880" s="36">
        <v>4882243.8350664368</v>
      </c>
      <c r="C2880" s="37">
        <v>143.05525391939921</v>
      </c>
    </row>
    <row r="2881" spans="2:3" x14ac:dyDescent="0.3">
      <c r="B2881" s="36">
        <v>5258373.4995292611</v>
      </c>
      <c r="C2881" s="37">
        <v>141.46300045986513</v>
      </c>
    </row>
    <row r="2882" spans="2:3" x14ac:dyDescent="0.3">
      <c r="B2882" s="36">
        <v>6189598.0156007083</v>
      </c>
      <c r="C2882" s="37">
        <v>176.97683216230098</v>
      </c>
    </row>
    <row r="2883" spans="2:3" x14ac:dyDescent="0.3">
      <c r="B2883" s="36">
        <v>6300138.6621068362</v>
      </c>
      <c r="C2883" s="37">
        <v>178.70033346204471</v>
      </c>
    </row>
    <row r="2884" spans="2:3" x14ac:dyDescent="0.3">
      <c r="B2884" s="36">
        <v>4980348.183539724</v>
      </c>
      <c r="C2884" s="37">
        <v>148.6332035230262</v>
      </c>
    </row>
    <row r="2885" spans="2:3" x14ac:dyDescent="0.3">
      <c r="B2885" s="36">
        <v>4732335.292641622</v>
      </c>
      <c r="C2885" s="37">
        <v>137.14383096931701</v>
      </c>
    </row>
    <row r="2886" spans="2:3" x14ac:dyDescent="0.3">
      <c r="B2886" s="36">
        <v>4134189.7489484246</v>
      </c>
      <c r="C2886" s="37">
        <v>129.51520022010479</v>
      </c>
    </row>
    <row r="2887" spans="2:3" x14ac:dyDescent="0.3">
      <c r="B2887" s="36">
        <v>6346692.4249548586</v>
      </c>
      <c r="C2887" s="37">
        <v>184.62420566204986</v>
      </c>
    </row>
    <row r="2888" spans="2:3" x14ac:dyDescent="0.3">
      <c r="B2888" s="36">
        <v>5062979.8914000625</v>
      </c>
      <c r="C2888" s="37">
        <v>152.00456763096179</v>
      </c>
    </row>
    <row r="2889" spans="2:3" x14ac:dyDescent="0.3">
      <c r="B2889" s="36">
        <v>6621471.9814956095</v>
      </c>
      <c r="C2889" s="37">
        <v>200.10105446155572</v>
      </c>
    </row>
    <row r="2890" spans="2:3" x14ac:dyDescent="0.3">
      <c r="B2890" s="36">
        <v>8301313.9942308292</v>
      </c>
      <c r="C2890" s="37">
        <v>241.38167624273137</v>
      </c>
    </row>
    <row r="2891" spans="2:3" x14ac:dyDescent="0.3">
      <c r="B2891" s="36">
        <v>5589590.7638975112</v>
      </c>
      <c r="C2891" s="37">
        <v>172.81428156691729</v>
      </c>
    </row>
    <row r="2892" spans="2:3" x14ac:dyDescent="0.3">
      <c r="B2892" s="36">
        <v>5322293.0201082174</v>
      </c>
      <c r="C2892" s="37">
        <v>150.47027957765113</v>
      </c>
    </row>
    <row r="2893" spans="2:3" x14ac:dyDescent="0.3">
      <c r="B2893" s="36">
        <v>5039114.1606190959</v>
      </c>
      <c r="C2893" s="37">
        <v>156.85928511327342</v>
      </c>
    </row>
    <row r="2894" spans="2:3" x14ac:dyDescent="0.3">
      <c r="B2894" s="36">
        <v>3510447.7750178315</v>
      </c>
      <c r="C2894" s="37">
        <v>107.7623535315097</v>
      </c>
    </row>
    <row r="2895" spans="2:3" x14ac:dyDescent="0.3">
      <c r="B2895" s="36">
        <v>3405854.3591882791</v>
      </c>
      <c r="C2895" s="37">
        <v>103.64993747463421</v>
      </c>
    </row>
    <row r="2896" spans="2:3" x14ac:dyDescent="0.3">
      <c r="B2896" s="36">
        <v>5329679.6621335763</v>
      </c>
      <c r="C2896" s="37">
        <v>164.81532559613129</v>
      </c>
    </row>
    <row r="2897" spans="2:3" x14ac:dyDescent="0.3">
      <c r="B2897" s="36">
        <v>3290375.2995910998</v>
      </c>
      <c r="C2897" s="37">
        <v>90.222774402019112</v>
      </c>
    </row>
    <row r="2898" spans="2:3" x14ac:dyDescent="0.3">
      <c r="B2898" s="36">
        <v>9196727.4791842122</v>
      </c>
      <c r="C2898" s="37">
        <v>260.04357251914422</v>
      </c>
    </row>
    <row r="2899" spans="2:3" x14ac:dyDescent="0.3">
      <c r="B2899" s="36">
        <v>6250213.7515958594</v>
      </c>
      <c r="C2899" s="37">
        <v>179.94199300918299</v>
      </c>
    </row>
    <row r="2900" spans="2:3" x14ac:dyDescent="0.3">
      <c r="B2900" s="36">
        <v>5737320.8513718341</v>
      </c>
      <c r="C2900" s="37">
        <v>168.03439814556936</v>
      </c>
    </row>
    <row r="2901" spans="2:3" x14ac:dyDescent="0.3">
      <c r="B2901" s="36">
        <v>6373913.2258674074</v>
      </c>
      <c r="C2901" s="37">
        <v>179.67548962412727</v>
      </c>
    </row>
    <row r="2902" spans="2:3" x14ac:dyDescent="0.3">
      <c r="B2902" s="36">
        <v>6438988.1807302553</v>
      </c>
      <c r="C2902" s="37">
        <v>211.1072617624927</v>
      </c>
    </row>
    <row r="2903" spans="2:3" x14ac:dyDescent="0.3">
      <c r="B2903" s="36">
        <v>4309574.8092180844</v>
      </c>
      <c r="C2903" s="37">
        <v>126.02938927837188</v>
      </c>
    </row>
    <row r="2904" spans="2:3" x14ac:dyDescent="0.3">
      <c r="B2904" s="36">
        <v>5336377.5198226208</v>
      </c>
      <c r="C2904" s="37">
        <v>142.17839592356597</v>
      </c>
    </row>
    <row r="2905" spans="2:3" x14ac:dyDescent="0.3">
      <c r="B2905" s="36">
        <v>4137406.1743462132</v>
      </c>
      <c r="C2905" s="37">
        <v>107.31921821433869</v>
      </c>
    </row>
    <row r="2906" spans="2:3" x14ac:dyDescent="0.3">
      <c r="B2906" s="36">
        <v>3495082.9155824296</v>
      </c>
      <c r="C2906" s="37">
        <v>103.29715784467248</v>
      </c>
    </row>
    <row r="2907" spans="2:3" x14ac:dyDescent="0.3">
      <c r="B2907" s="36">
        <v>5376834.817763688</v>
      </c>
      <c r="C2907" s="37">
        <v>168.15275929860954</v>
      </c>
    </row>
    <row r="2908" spans="2:3" x14ac:dyDescent="0.3">
      <c r="B2908" s="36">
        <v>4933548.0788757214</v>
      </c>
      <c r="C2908" s="37">
        <v>148.26176114383011</v>
      </c>
    </row>
    <row r="2909" spans="2:3" x14ac:dyDescent="0.3">
      <c r="B2909" s="36">
        <v>4073116.8830449227</v>
      </c>
      <c r="C2909" s="37">
        <v>123.76093729386879</v>
      </c>
    </row>
    <row r="2910" spans="2:3" x14ac:dyDescent="0.3">
      <c r="B2910" s="36">
        <v>5828578.5651849722</v>
      </c>
      <c r="C2910" s="37">
        <v>162.740925288151</v>
      </c>
    </row>
    <row r="2911" spans="2:3" x14ac:dyDescent="0.3">
      <c r="B2911" s="36">
        <v>5104628.0643870309</v>
      </c>
      <c r="C2911" s="37">
        <v>145.95472493382147</v>
      </c>
    </row>
    <row r="2912" spans="2:3" x14ac:dyDescent="0.3">
      <c r="B2912" s="36">
        <v>5182601.8498271303</v>
      </c>
      <c r="C2912" s="37">
        <v>148.38776830720087</v>
      </c>
    </row>
    <row r="2913" spans="2:3" x14ac:dyDescent="0.3">
      <c r="B2913" s="36">
        <v>4645225.4154893802</v>
      </c>
      <c r="C2913" s="37">
        <v>129.02222963572214</v>
      </c>
    </row>
    <row r="2914" spans="2:3" x14ac:dyDescent="0.3">
      <c r="B2914" s="36">
        <v>4772915.8426037151</v>
      </c>
      <c r="C2914" s="37">
        <v>124.26806744896335</v>
      </c>
    </row>
    <row r="2915" spans="2:3" x14ac:dyDescent="0.3">
      <c r="B2915" s="36">
        <v>5609993.6933121486</v>
      </c>
      <c r="C2915" s="37">
        <v>167.39329721922562</v>
      </c>
    </row>
    <row r="2916" spans="2:3" x14ac:dyDescent="0.3">
      <c r="B2916" s="36">
        <v>4366464.1924624424</v>
      </c>
      <c r="C2916" s="37">
        <v>124.87169123273958</v>
      </c>
    </row>
    <row r="2917" spans="2:3" x14ac:dyDescent="0.3">
      <c r="B2917" s="36">
        <v>7522180.0549789052</v>
      </c>
      <c r="C2917" s="37">
        <v>206.69063930992215</v>
      </c>
    </row>
    <row r="2918" spans="2:3" x14ac:dyDescent="0.3">
      <c r="B2918" s="36">
        <v>5072140.6156356921</v>
      </c>
      <c r="C2918" s="37">
        <v>141.16600081541915</v>
      </c>
    </row>
    <row r="2919" spans="2:3" x14ac:dyDescent="0.3">
      <c r="B2919" s="36">
        <v>4716770.8682697397</v>
      </c>
      <c r="C2919" s="37">
        <v>155.85769330185676</v>
      </c>
    </row>
    <row r="2920" spans="2:3" x14ac:dyDescent="0.3">
      <c r="B2920" s="36">
        <v>4108998.9486549133</v>
      </c>
      <c r="C2920" s="37">
        <v>125.11625627245976</v>
      </c>
    </row>
    <row r="2921" spans="2:3" x14ac:dyDescent="0.3">
      <c r="B2921" s="36">
        <v>4365981.9236297477</v>
      </c>
      <c r="C2921" s="37">
        <v>132.70084688165667</v>
      </c>
    </row>
    <row r="2922" spans="2:3" x14ac:dyDescent="0.3">
      <c r="B2922" s="36">
        <v>5831849.5664263386</v>
      </c>
      <c r="C2922" s="37">
        <v>178.97282154648667</v>
      </c>
    </row>
    <row r="2923" spans="2:3" x14ac:dyDescent="0.3">
      <c r="B2923" s="36">
        <v>5541797.3700245945</v>
      </c>
      <c r="C2923" s="37">
        <v>163.73104013291578</v>
      </c>
    </row>
    <row r="2924" spans="2:3" x14ac:dyDescent="0.3">
      <c r="B2924" s="36">
        <v>6506921.4309869437</v>
      </c>
      <c r="C2924" s="37">
        <v>184.33449446116819</v>
      </c>
    </row>
    <row r="2925" spans="2:3" x14ac:dyDescent="0.3">
      <c r="B2925" s="36">
        <v>3236997.6881730631</v>
      </c>
      <c r="C2925" s="37">
        <v>87.969065286254107</v>
      </c>
    </row>
    <row r="2926" spans="2:3" x14ac:dyDescent="0.3">
      <c r="B2926" s="36">
        <v>9354279.1864826027</v>
      </c>
      <c r="C2926" s="37">
        <v>257.7568721329958</v>
      </c>
    </row>
    <row r="2927" spans="2:3" x14ac:dyDescent="0.3">
      <c r="B2927" s="36">
        <v>5650820.5812842287</v>
      </c>
      <c r="C2927" s="37">
        <v>165.80830554994179</v>
      </c>
    </row>
    <row r="2928" spans="2:3" x14ac:dyDescent="0.3">
      <c r="B2928" s="36">
        <v>4784520.894678873</v>
      </c>
      <c r="C2928" s="37">
        <v>142.41068810346289</v>
      </c>
    </row>
    <row r="2929" spans="2:3" x14ac:dyDescent="0.3">
      <c r="B2929" s="36">
        <v>5116007.2574142767</v>
      </c>
      <c r="C2929" s="37">
        <v>158.56048318177523</v>
      </c>
    </row>
    <row r="2930" spans="2:3" x14ac:dyDescent="0.3">
      <c r="B2930" s="36">
        <v>4408840.1799046751</v>
      </c>
      <c r="C2930" s="37">
        <v>135.95185132015618</v>
      </c>
    </row>
    <row r="2931" spans="2:3" x14ac:dyDescent="0.3">
      <c r="B2931" s="36">
        <v>10187946.714810874</v>
      </c>
      <c r="C2931" s="37">
        <v>287.19541662853823</v>
      </c>
    </row>
    <row r="2932" spans="2:3" x14ac:dyDescent="0.3">
      <c r="B2932" s="36">
        <v>6286386.5416882597</v>
      </c>
      <c r="C2932" s="37">
        <v>163.70646116311954</v>
      </c>
    </row>
    <row r="2933" spans="2:3" x14ac:dyDescent="0.3">
      <c r="B2933" s="36">
        <v>7798630.5200431617</v>
      </c>
      <c r="C2933" s="37">
        <v>224.25644339321971</v>
      </c>
    </row>
    <row r="2934" spans="2:3" x14ac:dyDescent="0.3">
      <c r="B2934" s="36">
        <v>8477240.5243122261</v>
      </c>
      <c r="C2934" s="37">
        <v>237.90542679489735</v>
      </c>
    </row>
    <row r="2935" spans="2:3" x14ac:dyDescent="0.3">
      <c r="B2935" s="36">
        <v>4588693.1377248745</v>
      </c>
      <c r="C2935" s="37">
        <v>124.4948256180739</v>
      </c>
    </row>
    <row r="2936" spans="2:3" x14ac:dyDescent="0.3">
      <c r="B2936" s="36">
        <v>5886830.938466562</v>
      </c>
      <c r="C2936" s="37">
        <v>174.48178943516254</v>
      </c>
    </row>
    <row r="2937" spans="2:3" x14ac:dyDescent="0.3">
      <c r="B2937" s="36">
        <v>9014520.2974177655</v>
      </c>
      <c r="C2937" s="37">
        <v>279.56180370400955</v>
      </c>
    </row>
    <row r="2938" spans="2:3" x14ac:dyDescent="0.3">
      <c r="B2938" s="36">
        <v>3301658.4004241698</v>
      </c>
      <c r="C2938" s="37">
        <v>100.02394819165696</v>
      </c>
    </row>
    <row r="2939" spans="2:3" x14ac:dyDescent="0.3">
      <c r="B2939" s="36">
        <v>3434142.333105702</v>
      </c>
      <c r="C2939" s="37">
        <v>105.87033630935174</v>
      </c>
    </row>
    <row r="2940" spans="2:3" x14ac:dyDescent="0.3">
      <c r="B2940" s="36">
        <v>3066534.7806892726</v>
      </c>
      <c r="C2940" s="37">
        <v>85.985318269399983</v>
      </c>
    </row>
    <row r="2941" spans="2:3" x14ac:dyDescent="0.3">
      <c r="B2941" s="36">
        <v>1482413.3574843551</v>
      </c>
      <c r="C2941" s="37">
        <v>51.982746975274651</v>
      </c>
    </row>
    <row r="2942" spans="2:3" x14ac:dyDescent="0.3">
      <c r="B2942" s="36">
        <v>3893121.5094212969</v>
      </c>
      <c r="C2942" s="37">
        <v>120.29575457681085</v>
      </c>
    </row>
    <row r="2943" spans="2:3" x14ac:dyDescent="0.3">
      <c r="B2943" s="36">
        <v>2785160.0267985757</v>
      </c>
      <c r="C2943" s="37">
        <v>86.93840045455913</v>
      </c>
    </row>
    <row r="2944" spans="2:3" x14ac:dyDescent="0.3">
      <c r="B2944" s="36">
        <v>3600820.2331061494</v>
      </c>
      <c r="C2944" s="37">
        <v>96.424364469856485</v>
      </c>
    </row>
    <row r="2945" spans="2:3" x14ac:dyDescent="0.3">
      <c r="B2945" s="36">
        <v>5959975.1460631732</v>
      </c>
      <c r="C2945" s="37">
        <v>153.23713221344411</v>
      </c>
    </row>
    <row r="2946" spans="2:3" x14ac:dyDescent="0.3">
      <c r="B2946" s="36">
        <v>6228309.0625024661</v>
      </c>
      <c r="C2946" s="37">
        <v>188.3124984330604</v>
      </c>
    </row>
    <row r="2947" spans="2:3" x14ac:dyDescent="0.3">
      <c r="B2947" s="36">
        <v>4261261.4513728414</v>
      </c>
      <c r="C2947" s="37">
        <v>128.27425780937781</v>
      </c>
    </row>
    <row r="2948" spans="2:3" x14ac:dyDescent="0.3">
      <c r="B2948" s="36">
        <v>4137113.0544077484</v>
      </c>
      <c r="C2948" s="37">
        <v>131.72807316475303</v>
      </c>
    </row>
    <row r="2949" spans="2:3" x14ac:dyDescent="0.3">
      <c r="B2949" s="36">
        <v>5873048.5604512859</v>
      </c>
      <c r="C2949" s="37">
        <v>168.12337941401913</v>
      </c>
    </row>
    <row r="2950" spans="2:3" x14ac:dyDescent="0.3">
      <c r="B2950" s="36">
        <v>4422939.8807996912</v>
      </c>
      <c r="C2950" s="37">
        <v>127.02209806290367</v>
      </c>
    </row>
    <row r="2951" spans="2:3" x14ac:dyDescent="0.3">
      <c r="B2951" s="36">
        <v>8670437.7539656814</v>
      </c>
      <c r="C2951" s="37">
        <v>249.5912034206263</v>
      </c>
    </row>
    <row r="2952" spans="2:3" x14ac:dyDescent="0.3">
      <c r="B2952" s="36">
        <v>2188820.1899478962</v>
      </c>
      <c r="C2952" s="37">
        <v>74.148719637963993</v>
      </c>
    </row>
    <row r="2953" spans="2:3" x14ac:dyDescent="0.3">
      <c r="B2953" s="36">
        <v>3831334.2136625396</v>
      </c>
      <c r="C2953" s="37">
        <v>122.73979987563438</v>
      </c>
    </row>
    <row r="2954" spans="2:3" x14ac:dyDescent="0.3">
      <c r="B2954" s="36">
        <v>3471027.9618887329</v>
      </c>
      <c r="C2954" s="37">
        <v>103.04693681070034</v>
      </c>
    </row>
    <row r="2955" spans="2:3" x14ac:dyDescent="0.3">
      <c r="B2955" s="36">
        <v>3568548.5548467431</v>
      </c>
      <c r="C2955" s="37">
        <v>113.37230627383464</v>
      </c>
    </row>
    <row r="2956" spans="2:3" x14ac:dyDescent="0.3">
      <c r="B2956" s="36">
        <v>4192927.5699486542</v>
      </c>
      <c r="C2956" s="37">
        <v>122.56269197622638</v>
      </c>
    </row>
    <row r="2957" spans="2:3" x14ac:dyDescent="0.3">
      <c r="B2957" s="36">
        <v>5340331.8499057163</v>
      </c>
      <c r="C2957" s="37">
        <v>147.51819014551216</v>
      </c>
    </row>
    <row r="2958" spans="2:3" x14ac:dyDescent="0.3">
      <c r="B2958" s="36">
        <v>5155282.189290246</v>
      </c>
      <c r="C2958" s="37">
        <v>136.45219988273553</v>
      </c>
    </row>
    <row r="2959" spans="2:3" x14ac:dyDescent="0.3">
      <c r="B2959" s="36">
        <v>3397819.0535479472</v>
      </c>
      <c r="C2959" s="37">
        <v>86.443485494631261</v>
      </c>
    </row>
    <row r="2960" spans="2:3" x14ac:dyDescent="0.3">
      <c r="B2960" s="36">
        <v>5531556.101537847</v>
      </c>
      <c r="C2960" s="37">
        <v>160.88676596271512</v>
      </c>
    </row>
    <row r="2961" spans="2:3" x14ac:dyDescent="0.3">
      <c r="B2961" s="36">
        <v>5901646.4673336353</v>
      </c>
      <c r="C2961" s="37">
        <v>172.75225406607379</v>
      </c>
    </row>
    <row r="2962" spans="2:3" x14ac:dyDescent="0.3">
      <c r="B2962" s="36">
        <v>6811300.566593688</v>
      </c>
      <c r="C2962" s="37">
        <v>204.41533979952962</v>
      </c>
    </row>
    <row r="2963" spans="2:3" x14ac:dyDescent="0.3">
      <c r="B2963" s="36">
        <v>5691878.3383420827</v>
      </c>
      <c r="C2963" s="37">
        <v>174.24769471288508</v>
      </c>
    </row>
    <row r="2964" spans="2:3" x14ac:dyDescent="0.3">
      <c r="B2964" s="36">
        <v>3732304.730307926</v>
      </c>
      <c r="C2964" s="37">
        <v>100.86863213185573</v>
      </c>
    </row>
    <row r="2965" spans="2:3" x14ac:dyDescent="0.3">
      <c r="B2965" s="36">
        <v>5798309.9496172648</v>
      </c>
      <c r="C2965" s="37">
        <v>166.19321899858366</v>
      </c>
    </row>
    <row r="2966" spans="2:3" x14ac:dyDescent="0.3">
      <c r="B2966" s="36">
        <v>7647579.9037164655</v>
      </c>
      <c r="C2966" s="37">
        <v>222.37805088242061</v>
      </c>
    </row>
    <row r="2967" spans="2:3" x14ac:dyDescent="0.3">
      <c r="B2967" s="36">
        <v>3650752.0702141714</v>
      </c>
      <c r="C2967" s="37">
        <v>109.31581266808371</v>
      </c>
    </row>
    <row r="2968" spans="2:3" x14ac:dyDescent="0.3">
      <c r="B2968" s="36">
        <v>2937756.2971510389</v>
      </c>
      <c r="C2968" s="37">
        <v>93.67805591547004</v>
      </c>
    </row>
    <row r="2969" spans="2:3" x14ac:dyDescent="0.3">
      <c r="B2969" s="36">
        <v>6990342.2229092624</v>
      </c>
      <c r="C2969" s="37">
        <v>194.29339650654012</v>
      </c>
    </row>
    <row r="2970" spans="2:3" x14ac:dyDescent="0.3">
      <c r="B2970" s="36">
        <v>6195012.2277949378</v>
      </c>
      <c r="C2970" s="37">
        <v>168.71242587820288</v>
      </c>
    </row>
    <row r="2971" spans="2:3" x14ac:dyDescent="0.3">
      <c r="B2971" s="36">
        <v>3366333.5387121649</v>
      </c>
      <c r="C2971" s="37">
        <v>99.473455272893588</v>
      </c>
    </row>
    <row r="2972" spans="2:3" x14ac:dyDescent="0.3">
      <c r="B2972" s="36">
        <v>3962285.7127564726</v>
      </c>
      <c r="C2972" s="37">
        <v>132.7931777615799</v>
      </c>
    </row>
    <row r="2973" spans="2:3" x14ac:dyDescent="0.3">
      <c r="B2973" s="36">
        <v>1098335.4370344013</v>
      </c>
      <c r="C2973" s="37">
        <v>32.733597176958</v>
      </c>
    </row>
    <row r="2974" spans="2:3" x14ac:dyDescent="0.3">
      <c r="B2974" s="36">
        <v>4691791.680488551</v>
      </c>
      <c r="C2974" s="37">
        <v>153.24411761072875</v>
      </c>
    </row>
    <row r="2975" spans="2:3" x14ac:dyDescent="0.3">
      <c r="B2975" s="36">
        <v>4249774.9381909464</v>
      </c>
      <c r="C2975" s="37">
        <v>130.58636500367933</v>
      </c>
    </row>
    <row r="2976" spans="2:3" x14ac:dyDescent="0.3">
      <c r="B2976" s="36">
        <v>5524681.6686018649</v>
      </c>
      <c r="C2976" s="37">
        <v>174.68637539402337</v>
      </c>
    </row>
    <row r="2977" spans="2:3" x14ac:dyDescent="0.3">
      <c r="B2977" s="36">
        <v>6852930.8158388231</v>
      </c>
      <c r="C2977" s="37">
        <v>212.19945537602598</v>
      </c>
    </row>
    <row r="2978" spans="2:3" x14ac:dyDescent="0.3">
      <c r="B2978" s="36">
        <v>5318533.7459669653</v>
      </c>
      <c r="C2978" s="37">
        <v>152.31190757357862</v>
      </c>
    </row>
    <row r="2979" spans="2:3" x14ac:dyDescent="0.3">
      <c r="B2979" s="36">
        <v>5071804.5065419255</v>
      </c>
      <c r="C2979" s="37">
        <v>134.41100576746646</v>
      </c>
    </row>
    <row r="2980" spans="2:3" x14ac:dyDescent="0.3">
      <c r="B2980" s="36">
        <v>6516047.823602627</v>
      </c>
      <c r="C2980" s="37">
        <v>197.90334068331424</v>
      </c>
    </row>
    <row r="2981" spans="2:3" x14ac:dyDescent="0.3">
      <c r="B2981" s="36">
        <v>4467996.3065453609</v>
      </c>
      <c r="C2981" s="37">
        <v>129.1429463561627</v>
      </c>
    </row>
    <row r="2982" spans="2:3" x14ac:dyDescent="0.3">
      <c r="B2982" s="36">
        <v>3814303.2825149619</v>
      </c>
      <c r="C2982" s="37">
        <v>121.20385280854717</v>
      </c>
    </row>
    <row r="2983" spans="2:3" x14ac:dyDescent="0.3">
      <c r="B2983" s="36">
        <v>5092484.2533644335</v>
      </c>
      <c r="C2983" s="37">
        <v>138.4060410626717</v>
      </c>
    </row>
    <row r="2984" spans="2:3" x14ac:dyDescent="0.3">
      <c r="B2984" s="36">
        <v>7226261.5212308913</v>
      </c>
      <c r="C2984" s="37">
        <v>212.36685316083287</v>
      </c>
    </row>
    <row r="2985" spans="2:3" x14ac:dyDescent="0.3">
      <c r="B2985" s="36">
        <v>3092206.6372950375</v>
      </c>
      <c r="C2985" s="37">
        <v>85.862994307202186</v>
      </c>
    </row>
    <row r="2986" spans="2:3" x14ac:dyDescent="0.3">
      <c r="B2986" s="36">
        <v>6782324.1513695866</v>
      </c>
      <c r="C2986" s="37">
        <v>195.04122087737747</v>
      </c>
    </row>
    <row r="2987" spans="2:3" x14ac:dyDescent="0.3">
      <c r="B2987" s="36">
        <v>7220718.2274323711</v>
      </c>
      <c r="C2987" s="37">
        <v>196.03365981766532</v>
      </c>
    </row>
    <row r="2988" spans="2:3" x14ac:dyDescent="0.3">
      <c r="B2988" s="36">
        <v>6570127.791540199</v>
      </c>
      <c r="C2988" s="37">
        <v>204.99684053055276</v>
      </c>
    </row>
    <row r="2989" spans="2:3" x14ac:dyDescent="0.3">
      <c r="B2989" s="36">
        <v>5818324.4079085654</v>
      </c>
      <c r="C2989" s="37">
        <v>179.66382588948326</v>
      </c>
    </row>
    <row r="2990" spans="2:3" x14ac:dyDescent="0.3">
      <c r="B2990" s="36">
        <v>6150225.5788249783</v>
      </c>
      <c r="C2990" s="37">
        <v>171.79969170112568</v>
      </c>
    </row>
    <row r="2991" spans="2:3" x14ac:dyDescent="0.3">
      <c r="B2991" s="36">
        <v>3768134.8595170267</v>
      </c>
      <c r="C2991" s="37">
        <v>102.47950369147243</v>
      </c>
    </row>
    <row r="2992" spans="2:3" x14ac:dyDescent="0.3">
      <c r="B2992" s="36">
        <v>4156571.1529746191</v>
      </c>
      <c r="C2992" s="37">
        <v>124.98087279705258</v>
      </c>
    </row>
    <row r="2993" spans="2:3" x14ac:dyDescent="0.3">
      <c r="B2993" s="36">
        <v>2209875.0200218302</v>
      </c>
      <c r="C2993" s="37">
        <v>69.629241658376571</v>
      </c>
    </row>
    <row r="2994" spans="2:3" x14ac:dyDescent="0.3">
      <c r="B2994" s="36">
        <v>3176951.4797094599</v>
      </c>
      <c r="C2994" s="37">
        <v>93.428610351582734</v>
      </c>
    </row>
    <row r="2995" spans="2:3" x14ac:dyDescent="0.3">
      <c r="B2995" s="36">
        <v>4088093.4677201952</v>
      </c>
      <c r="C2995" s="37">
        <v>113.81665223336489</v>
      </c>
    </row>
    <row r="2996" spans="2:3" x14ac:dyDescent="0.3">
      <c r="B2996" s="36">
        <v>4318574.379502899</v>
      </c>
      <c r="C2996" s="37">
        <v>134.63469041254507</v>
      </c>
    </row>
    <row r="2997" spans="2:3" x14ac:dyDescent="0.3">
      <c r="B2997" s="36">
        <v>5751952.323110221</v>
      </c>
      <c r="C2997" s="37">
        <v>159.37141955745051</v>
      </c>
    </row>
    <row r="2998" spans="2:3" x14ac:dyDescent="0.3">
      <c r="B2998" s="36">
        <v>4289254.0760191418</v>
      </c>
      <c r="C2998" s="37">
        <v>121.26073116434357</v>
      </c>
    </row>
    <row r="2999" spans="2:3" x14ac:dyDescent="0.3">
      <c r="B2999" s="36">
        <v>5395484.1583750397</v>
      </c>
      <c r="C2999" s="37">
        <v>140.52717383095276</v>
      </c>
    </row>
    <row r="3000" spans="2:3" x14ac:dyDescent="0.3">
      <c r="B3000" s="36">
        <v>3764079.2289833114</v>
      </c>
      <c r="C3000" s="37">
        <v>115.2121350463658</v>
      </c>
    </row>
    <row r="3001" spans="2:3" x14ac:dyDescent="0.3">
      <c r="B3001" s="36">
        <v>6780411.9929779889</v>
      </c>
      <c r="C3001" s="37">
        <v>195.45124286099019</v>
      </c>
    </row>
    <row r="3002" spans="2:3" x14ac:dyDescent="0.3">
      <c r="B3002" s="36">
        <v>5018075.9659396373</v>
      </c>
      <c r="C3002" s="37">
        <v>139.70739489759112</v>
      </c>
    </row>
    <row r="3003" spans="2:3" x14ac:dyDescent="0.3">
      <c r="B3003" s="36">
        <v>4213816.6049419912</v>
      </c>
      <c r="C3003" s="37">
        <v>133.64415042300985</v>
      </c>
    </row>
    <row r="3004" spans="2:3" x14ac:dyDescent="0.3">
      <c r="B3004" s="36">
        <v>7670839.2332640029</v>
      </c>
      <c r="C3004" s="37">
        <v>221.48113498012614</v>
      </c>
    </row>
    <row r="3005" spans="2:3" x14ac:dyDescent="0.3">
      <c r="B3005" s="36">
        <v>2416422.6936711348</v>
      </c>
      <c r="C3005" s="37">
        <v>80.810705769674584</v>
      </c>
    </row>
    <row r="3006" spans="2:3" x14ac:dyDescent="0.3">
      <c r="B3006" s="36">
        <v>7679100.6074188789</v>
      </c>
      <c r="C3006" s="37">
        <v>239.62762068911528</v>
      </c>
    </row>
    <row r="3007" spans="2:3" x14ac:dyDescent="0.3">
      <c r="B3007" s="36">
        <v>8338139.5662569124</v>
      </c>
      <c r="C3007" s="37">
        <v>250.10312104435042</v>
      </c>
    </row>
    <row r="3008" spans="2:3" x14ac:dyDescent="0.3">
      <c r="B3008" s="36">
        <v>3286165.389779788</v>
      </c>
      <c r="C3008" s="37">
        <v>85.498413297528344</v>
      </c>
    </row>
    <row r="3009" spans="2:3" x14ac:dyDescent="0.3">
      <c r="B3009" s="36">
        <v>7570172.1329966532</v>
      </c>
      <c r="C3009" s="37">
        <v>218.17155025716897</v>
      </c>
    </row>
    <row r="3010" spans="2:3" x14ac:dyDescent="0.3">
      <c r="B3010" s="36">
        <v>6777791.3145095715</v>
      </c>
      <c r="C3010" s="37">
        <v>195.52634112120342</v>
      </c>
    </row>
    <row r="3011" spans="2:3" x14ac:dyDescent="0.3">
      <c r="B3011" s="36">
        <v>3773178.452478874</v>
      </c>
      <c r="C3011" s="37">
        <v>118.42103974927167</v>
      </c>
    </row>
    <row r="3012" spans="2:3" x14ac:dyDescent="0.3">
      <c r="B3012" s="36">
        <v>8099093.4949490288</v>
      </c>
      <c r="C3012" s="37">
        <v>233.53894271252688</v>
      </c>
    </row>
    <row r="3013" spans="2:3" x14ac:dyDescent="0.3">
      <c r="B3013" s="36">
        <v>5262541.4059537342</v>
      </c>
      <c r="C3013" s="37">
        <v>137.95554698219988</v>
      </c>
    </row>
    <row r="3014" spans="2:3" x14ac:dyDescent="0.3">
      <c r="B3014" s="36">
        <v>2332402.1750676101</v>
      </c>
      <c r="C3014" s="37">
        <v>69.261375581036688</v>
      </c>
    </row>
    <row r="3015" spans="2:3" x14ac:dyDescent="0.3">
      <c r="B3015" s="36">
        <v>6237212.4790739212</v>
      </c>
      <c r="C3015" s="37">
        <v>180.51020458368464</v>
      </c>
    </row>
    <row r="3016" spans="2:3" x14ac:dyDescent="0.3">
      <c r="B3016" s="36">
        <v>12277739.69803419</v>
      </c>
      <c r="C3016" s="37">
        <v>328.42110736987121</v>
      </c>
    </row>
    <row r="3017" spans="2:3" x14ac:dyDescent="0.3">
      <c r="B3017" s="36">
        <v>5626427.4066056721</v>
      </c>
      <c r="C3017" s="37">
        <v>145.32752487102431</v>
      </c>
    </row>
    <row r="3018" spans="2:3" x14ac:dyDescent="0.3">
      <c r="B3018" s="36">
        <v>4506282.494195262</v>
      </c>
      <c r="C3018" s="37">
        <v>142.68707095360372</v>
      </c>
    </row>
    <row r="3019" spans="2:3" x14ac:dyDescent="0.3">
      <c r="B3019" s="36">
        <v>4099462.6561375041</v>
      </c>
      <c r="C3019" s="37">
        <v>106.83326298966197</v>
      </c>
    </row>
    <row r="3020" spans="2:3" x14ac:dyDescent="0.3">
      <c r="B3020" s="36">
        <v>7779548.2761189472</v>
      </c>
      <c r="C3020" s="37">
        <v>216.81866316900934</v>
      </c>
    </row>
    <row r="3021" spans="2:3" x14ac:dyDescent="0.3">
      <c r="B3021" s="36">
        <v>4036211.301518891</v>
      </c>
      <c r="C3021" s="37">
        <v>133.52913058424386</v>
      </c>
    </row>
    <row r="3022" spans="2:3" x14ac:dyDescent="0.3">
      <c r="B3022" s="36">
        <v>6676911.9555416293</v>
      </c>
      <c r="C3022" s="37">
        <v>213.01460737693918</v>
      </c>
    </row>
    <row r="3023" spans="2:3" x14ac:dyDescent="0.3">
      <c r="B3023" s="36">
        <v>3712643.7489345181</v>
      </c>
      <c r="C3023" s="37">
        <v>96.51159266585465</v>
      </c>
    </row>
    <row r="3024" spans="2:3" x14ac:dyDescent="0.3">
      <c r="B3024" s="36">
        <v>2535640.7434695745</v>
      </c>
      <c r="C3024" s="37">
        <v>66.143438861812896</v>
      </c>
    </row>
    <row r="3025" spans="2:3" x14ac:dyDescent="0.3">
      <c r="B3025" s="36">
        <v>3829234.687699155</v>
      </c>
      <c r="C3025" s="37">
        <v>100.97250292624797</v>
      </c>
    </row>
    <row r="3026" spans="2:3" x14ac:dyDescent="0.3">
      <c r="B3026" s="36">
        <v>4877342.3876841832</v>
      </c>
      <c r="C3026" s="37">
        <v>159.09351747163214</v>
      </c>
    </row>
    <row r="3027" spans="2:3" x14ac:dyDescent="0.3">
      <c r="B3027" s="36">
        <v>4262769.4075367711</v>
      </c>
      <c r="C3027" s="37">
        <v>129.48835063579324</v>
      </c>
    </row>
    <row r="3028" spans="2:3" x14ac:dyDescent="0.3">
      <c r="B3028" s="36">
        <v>4253999.4237472294</v>
      </c>
      <c r="C3028" s="37">
        <v>141.80958715565072</v>
      </c>
    </row>
    <row r="3029" spans="2:3" x14ac:dyDescent="0.3">
      <c r="B3029" s="36">
        <v>6027286.3381333025</v>
      </c>
      <c r="C3029" s="37">
        <v>163.39199394955546</v>
      </c>
    </row>
    <row r="3030" spans="2:3" x14ac:dyDescent="0.3">
      <c r="B3030" s="36">
        <v>4549144.6626955643</v>
      </c>
      <c r="C3030" s="37">
        <v>139.84946057858173</v>
      </c>
    </row>
    <row r="3031" spans="2:3" x14ac:dyDescent="0.3">
      <c r="B3031" s="36">
        <v>5238238.3628456909</v>
      </c>
      <c r="C3031" s="37">
        <v>151.68579478852237</v>
      </c>
    </row>
    <row r="3032" spans="2:3" x14ac:dyDescent="0.3">
      <c r="B3032" s="36">
        <v>6367824.4996131537</v>
      </c>
      <c r="C3032" s="37">
        <v>181.75166534275232</v>
      </c>
    </row>
    <row r="3033" spans="2:3" x14ac:dyDescent="0.3">
      <c r="B3033" s="36">
        <v>4942712.6379728308</v>
      </c>
      <c r="C3033" s="37">
        <v>127.32355475138183</v>
      </c>
    </row>
    <row r="3034" spans="2:3" x14ac:dyDescent="0.3">
      <c r="B3034" s="36">
        <v>4406654.9936836557</v>
      </c>
      <c r="C3034" s="37">
        <v>129.02752314315293</v>
      </c>
    </row>
    <row r="3035" spans="2:3" x14ac:dyDescent="0.3">
      <c r="B3035" s="36">
        <v>5046817.5916897375</v>
      </c>
      <c r="C3035" s="37">
        <v>145.57492216624377</v>
      </c>
    </row>
    <row r="3036" spans="2:3" x14ac:dyDescent="0.3">
      <c r="B3036" s="36">
        <v>7059017.0323442686</v>
      </c>
      <c r="C3036" s="37">
        <v>189.96535674463698</v>
      </c>
    </row>
    <row r="3037" spans="2:3" x14ac:dyDescent="0.3">
      <c r="B3037" s="36">
        <v>4322662.260658226</v>
      </c>
      <c r="C3037" s="37">
        <v>121.81719142947742</v>
      </c>
    </row>
    <row r="3038" spans="2:3" x14ac:dyDescent="0.3">
      <c r="B3038" s="36">
        <v>7123622.8041616697</v>
      </c>
      <c r="C3038" s="37">
        <v>189.1695768154716</v>
      </c>
    </row>
    <row r="3039" spans="2:3" x14ac:dyDescent="0.3">
      <c r="B3039" s="36">
        <v>3001666.6395920259</v>
      </c>
      <c r="C3039" s="37">
        <v>93.72137453258307</v>
      </c>
    </row>
    <row r="3040" spans="2:3" x14ac:dyDescent="0.3">
      <c r="B3040" s="36">
        <v>3440366.1206268221</v>
      </c>
      <c r="C3040" s="37">
        <v>97.697383133771169</v>
      </c>
    </row>
    <row r="3041" spans="2:3" x14ac:dyDescent="0.3">
      <c r="B3041" s="36">
        <v>1713505.8024658919</v>
      </c>
      <c r="C3041" s="37">
        <v>56.253119677562779</v>
      </c>
    </row>
    <row r="3042" spans="2:3" x14ac:dyDescent="0.3">
      <c r="B3042" s="36">
        <v>3741169.8393903892</v>
      </c>
      <c r="C3042" s="37">
        <v>99.585399905327506</v>
      </c>
    </row>
    <row r="3043" spans="2:3" x14ac:dyDescent="0.3">
      <c r="B3043" s="36">
        <v>9623467.2943149023</v>
      </c>
      <c r="C3043" s="37">
        <v>283.39756779623059</v>
      </c>
    </row>
    <row r="3044" spans="2:3" x14ac:dyDescent="0.3">
      <c r="B3044" s="36">
        <v>3058509.1295924708</v>
      </c>
      <c r="C3044" s="37">
        <v>71.6980176568254</v>
      </c>
    </row>
    <row r="3045" spans="2:3" x14ac:dyDescent="0.3">
      <c r="B3045" s="36">
        <v>4243559.4281991618</v>
      </c>
      <c r="C3045" s="37">
        <v>126.70808588083976</v>
      </c>
    </row>
    <row r="3046" spans="2:3" x14ac:dyDescent="0.3">
      <c r="B3046" s="36">
        <v>3566503.4153658999</v>
      </c>
      <c r="C3046" s="37">
        <v>101.65006191901006</v>
      </c>
    </row>
    <row r="3047" spans="2:3" x14ac:dyDescent="0.3">
      <c r="B3047" s="36">
        <v>5894265.4285895573</v>
      </c>
      <c r="C3047" s="37">
        <v>170.02848349230013</v>
      </c>
    </row>
    <row r="3048" spans="2:3" x14ac:dyDescent="0.3">
      <c r="B3048" s="36">
        <v>6693522.8579486208</v>
      </c>
      <c r="C3048" s="37">
        <v>204.65104918981507</v>
      </c>
    </row>
    <row r="3049" spans="2:3" x14ac:dyDescent="0.3">
      <c r="B3049" s="36">
        <v>809056.71776443091</v>
      </c>
      <c r="C3049" s="37">
        <v>25.902836868881096</v>
      </c>
    </row>
    <row r="3050" spans="2:3" x14ac:dyDescent="0.3">
      <c r="B3050" s="36">
        <v>4716917.5418357654</v>
      </c>
      <c r="C3050" s="37">
        <v>144.85723293005415</v>
      </c>
    </row>
    <row r="3051" spans="2:3" x14ac:dyDescent="0.3">
      <c r="B3051" s="36">
        <v>5896513.7358284332</v>
      </c>
      <c r="C3051" s="37">
        <v>184.47806054792122</v>
      </c>
    </row>
    <row r="3052" spans="2:3" x14ac:dyDescent="0.3">
      <c r="B3052" s="36">
        <v>4076767.4733200138</v>
      </c>
      <c r="C3052" s="37">
        <v>121.38168141606569</v>
      </c>
    </row>
    <row r="3053" spans="2:3" x14ac:dyDescent="0.3">
      <c r="B3053" s="36">
        <v>7853493.135228713</v>
      </c>
      <c r="C3053" s="37">
        <v>241.08193810273045</v>
      </c>
    </row>
    <row r="3054" spans="2:3" x14ac:dyDescent="0.3">
      <c r="B3054" s="36">
        <v>4748758.3305663401</v>
      </c>
      <c r="C3054" s="37">
        <v>139.88054077312367</v>
      </c>
    </row>
    <row r="3055" spans="2:3" x14ac:dyDescent="0.3">
      <c r="B3055" s="36">
        <v>4119434.4129293808</v>
      </c>
      <c r="C3055" s="37">
        <v>125.73327244171183</v>
      </c>
    </row>
    <row r="3056" spans="2:3" x14ac:dyDescent="0.3">
      <c r="B3056" s="36">
        <v>5998735.32496705</v>
      </c>
      <c r="C3056" s="37">
        <v>169.61163593191853</v>
      </c>
    </row>
    <row r="3057" spans="2:3" x14ac:dyDescent="0.3">
      <c r="B3057" s="36">
        <v>1973417.3793928481</v>
      </c>
      <c r="C3057" s="37">
        <v>63.259436963279434</v>
      </c>
    </row>
    <row r="3058" spans="2:3" x14ac:dyDescent="0.3">
      <c r="B3058" s="36">
        <v>5978813.809462009</v>
      </c>
      <c r="C3058" s="37">
        <v>184.67897381090441</v>
      </c>
    </row>
    <row r="3059" spans="2:3" x14ac:dyDescent="0.3">
      <c r="B3059" s="36">
        <v>6190882.7727973051</v>
      </c>
      <c r="C3059" s="37">
        <v>181.14193770462325</v>
      </c>
    </row>
    <row r="3060" spans="2:3" x14ac:dyDescent="0.3">
      <c r="B3060" s="36">
        <v>9825671.1015692614</v>
      </c>
      <c r="C3060" s="37">
        <v>273.9252053766225</v>
      </c>
    </row>
    <row r="3061" spans="2:3" x14ac:dyDescent="0.3">
      <c r="B3061" s="36">
        <v>5913220.4250679202</v>
      </c>
      <c r="C3061" s="37">
        <v>164.36321443292849</v>
      </c>
    </row>
    <row r="3062" spans="2:3" x14ac:dyDescent="0.3">
      <c r="B3062" s="36">
        <v>3126606.548849043</v>
      </c>
      <c r="C3062" s="37">
        <v>91.213956329363327</v>
      </c>
    </row>
    <row r="3063" spans="2:3" x14ac:dyDescent="0.3">
      <c r="B3063" s="36">
        <v>6373139.8259071698</v>
      </c>
      <c r="C3063" s="37">
        <v>193.03633851379371</v>
      </c>
    </row>
    <row r="3064" spans="2:3" x14ac:dyDescent="0.3">
      <c r="B3064" s="36">
        <v>4770164.3667276744</v>
      </c>
      <c r="C3064" s="37">
        <v>160.9521075194005</v>
      </c>
    </row>
    <row r="3065" spans="2:3" x14ac:dyDescent="0.3">
      <c r="B3065" s="36">
        <v>3821235.7490633274</v>
      </c>
      <c r="C3065" s="37">
        <v>124.30816532132192</v>
      </c>
    </row>
    <row r="3066" spans="2:3" x14ac:dyDescent="0.3">
      <c r="B3066" s="36">
        <v>5973550.1303232899</v>
      </c>
      <c r="C3066" s="37">
        <v>177.74825231935029</v>
      </c>
    </row>
    <row r="3067" spans="2:3" x14ac:dyDescent="0.3">
      <c r="B3067" s="36">
        <v>5623390.5637772009</v>
      </c>
      <c r="C3067" s="37">
        <v>171.47578442907366</v>
      </c>
    </row>
    <row r="3068" spans="2:3" x14ac:dyDescent="0.3">
      <c r="B3068" s="36">
        <v>5662418.5143239852</v>
      </c>
      <c r="C3068" s="37">
        <v>149.82231501574805</v>
      </c>
    </row>
    <row r="3069" spans="2:3" x14ac:dyDescent="0.3">
      <c r="B3069" s="36">
        <v>4209704.3133767834</v>
      </c>
      <c r="C3069" s="37">
        <v>117.35825756570971</v>
      </c>
    </row>
    <row r="3070" spans="2:3" x14ac:dyDescent="0.3">
      <c r="B3070" s="36">
        <v>5491556.5886517363</v>
      </c>
      <c r="C3070" s="37">
        <v>148.435455552382</v>
      </c>
    </row>
    <row r="3071" spans="2:3" x14ac:dyDescent="0.3">
      <c r="B3071" s="36">
        <v>6530357.0555606093</v>
      </c>
      <c r="C3071" s="37">
        <v>190.26217810171912</v>
      </c>
    </row>
    <row r="3072" spans="2:3" x14ac:dyDescent="0.3">
      <c r="B3072" s="36">
        <v>4634772.0118283527</v>
      </c>
      <c r="C3072" s="37">
        <v>128.58287065277591</v>
      </c>
    </row>
    <row r="3073" spans="2:3" x14ac:dyDescent="0.3">
      <c r="B3073" s="36">
        <v>4458132.64849653</v>
      </c>
      <c r="C3073" s="37">
        <v>138.95878106559374</v>
      </c>
    </row>
    <row r="3074" spans="2:3" x14ac:dyDescent="0.3">
      <c r="B3074" s="36">
        <v>4237751.6860513082</v>
      </c>
      <c r="C3074" s="37">
        <v>118.19028226011766</v>
      </c>
    </row>
    <row r="3075" spans="2:3" x14ac:dyDescent="0.3">
      <c r="B3075" s="36">
        <v>6737757.6555583039</v>
      </c>
      <c r="C3075" s="37">
        <v>201.42495035105512</v>
      </c>
    </row>
    <row r="3076" spans="2:3" x14ac:dyDescent="0.3">
      <c r="B3076" s="36">
        <v>3004544.0634652399</v>
      </c>
      <c r="C3076" s="37">
        <v>104.02884226639793</v>
      </c>
    </row>
    <row r="3077" spans="2:3" x14ac:dyDescent="0.3">
      <c r="B3077" s="36">
        <v>6124245.725975127</v>
      </c>
      <c r="C3077" s="37">
        <v>195.14120322270944</v>
      </c>
    </row>
    <row r="3078" spans="2:3" x14ac:dyDescent="0.3">
      <c r="B3078" s="36">
        <v>3164197.0254807891</v>
      </c>
      <c r="C3078" s="37">
        <v>97.80297503212492</v>
      </c>
    </row>
    <row r="3079" spans="2:3" x14ac:dyDescent="0.3">
      <c r="B3079" s="36">
        <v>5653526.8599176751</v>
      </c>
      <c r="C3079" s="37">
        <v>173.78494037800172</v>
      </c>
    </row>
    <row r="3080" spans="2:3" x14ac:dyDescent="0.3">
      <c r="B3080" s="36">
        <v>7702739.3451570887</v>
      </c>
      <c r="C3080" s="37">
        <v>203.87461977443854</v>
      </c>
    </row>
    <row r="3081" spans="2:3" x14ac:dyDescent="0.3">
      <c r="B3081" s="36">
        <v>4847504.1222010888</v>
      </c>
      <c r="C3081" s="37">
        <v>136.9260513437433</v>
      </c>
    </row>
    <row r="3082" spans="2:3" x14ac:dyDescent="0.3">
      <c r="B3082" s="36">
        <v>6835615.772387865</v>
      </c>
      <c r="C3082" s="37">
        <v>198.83476752203086</v>
      </c>
    </row>
    <row r="3083" spans="2:3" x14ac:dyDescent="0.3">
      <c r="B3083" s="36">
        <v>6521644.9337747144</v>
      </c>
      <c r="C3083" s="37">
        <v>207.48210783583616</v>
      </c>
    </row>
    <row r="3084" spans="2:3" x14ac:dyDescent="0.3">
      <c r="B3084" s="36">
        <v>5969060.8229559623</v>
      </c>
      <c r="C3084" s="37">
        <v>177.75257624894348</v>
      </c>
    </row>
    <row r="3085" spans="2:3" x14ac:dyDescent="0.3">
      <c r="B3085" s="36">
        <v>5014037.9028874105</v>
      </c>
      <c r="C3085" s="37">
        <v>135.15673994067703</v>
      </c>
    </row>
    <row r="3086" spans="2:3" x14ac:dyDescent="0.3">
      <c r="B3086" s="36">
        <v>5611764.1367673604</v>
      </c>
      <c r="C3086" s="37">
        <v>181.2734049282902</v>
      </c>
    </row>
    <row r="3087" spans="2:3" x14ac:dyDescent="0.3">
      <c r="B3087" s="36">
        <v>3405641.6339119547</v>
      </c>
      <c r="C3087" s="37">
        <v>111.36560501731654</v>
      </c>
    </row>
    <row r="3088" spans="2:3" x14ac:dyDescent="0.3">
      <c r="B3088" s="36">
        <v>9159952.3552796301</v>
      </c>
      <c r="C3088" s="37">
        <v>261.76819020697826</v>
      </c>
    </row>
    <row r="3089" spans="2:3" x14ac:dyDescent="0.3">
      <c r="B3089" s="36">
        <v>3253723.2970150397</v>
      </c>
      <c r="C3089" s="37">
        <v>105.58311512070962</v>
      </c>
    </row>
    <row r="3090" spans="2:3" x14ac:dyDescent="0.3">
      <c r="B3090" s="36">
        <v>4067688.3251341493</v>
      </c>
      <c r="C3090" s="37">
        <v>112.58928916621826</v>
      </c>
    </row>
    <row r="3091" spans="2:3" x14ac:dyDescent="0.3">
      <c r="B3091" s="36">
        <v>8762217.0436283965</v>
      </c>
      <c r="C3091" s="37">
        <v>253.04691203664891</v>
      </c>
    </row>
    <row r="3092" spans="2:3" x14ac:dyDescent="0.3">
      <c r="B3092" s="36">
        <v>4605782.1663572537</v>
      </c>
      <c r="C3092" s="37">
        <v>138.27422068482122</v>
      </c>
    </row>
    <row r="3093" spans="2:3" x14ac:dyDescent="0.3">
      <c r="B3093" s="36">
        <v>5004514.3960666517</v>
      </c>
      <c r="C3093" s="37">
        <v>133.58528350287722</v>
      </c>
    </row>
    <row r="3094" spans="2:3" x14ac:dyDescent="0.3">
      <c r="B3094" s="36">
        <v>5806125.608264125</v>
      </c>
      <c r="C3094" s="37">
        <v>155.97488613873452</v>
      </c>
    </row>
    <row r="3095" spans="2:3" x14ac:dyDescent="0.3">
      <c r="B3095" s="36">
        <v>6011683.8438684642</v>
      </c>
      <c r="C3095" s="37">
        <v>178.83532445445121</v>
      </c>
    </row>
    <row r="3096" spans="2:3" x14ac:dyDescent="0.3">
      <c r="B3096" s="36">
        <v>4048925.7879844233</v>
      </c>
      <c r="C3096" s="37">
        <v>130.75573778172944</v>
      </c>
    </row>
    <row r="3097" spans="2:3" x14ac:dyDescent="0.3">
      <c r="B3097" s="36">
        <v>4709788.2374952603</v>
      </c>
      <c r="C3097" s="37">
        <v>142.08162070688212</v>
      </c>
    </row>
    <row r="3098" spans="2:3" x14ac:dyDescent="0.3">
      <c r="B3098" s="36">
        <v>4328447.2030164879</v>
      </c>
      <c r="C3098" s="37">
        <v>125.98156760396392</v>
      </c>
    </row>
    <row r="3099" spans="2:3" x14ac:dyDescent="0.3">
      <c r="B3099" s="36">
        <v>4138085.0421463791</v>
      </c>
      <c r="C3099" s="37">
        <v>127.21413520156206</v>
      </c>
    </row>
    <row r="3100" spans="2:3" x14ac:dyDescent="0.3">
      <c r="B3100" s="36">
        <v>5453168.497114283</v>
      </c>
      <c r="C3100" s="37">
        <v>149.51325516125391</v>
      </c>
    </row>
    <row r="3101" spans="2:3" x14ac:dyDescent="0.3">
      <c r="B3101" s="36">
        <v>5650689.0725780958</v>
      </c>
      <c r="C3101" s="37">
        <v>168.52249981196636</v>
      </c>
    </row>
    <row r="3102" spans="2:3" x14ac:dyDescent="0.3">
      <c r="B3102" s="36">
        <v>3846086.3115658746</v>
      </c>
      <c r="C3102" s="37">
        <v>100.15294526550335</v>
      </c>
    </row>
    <row r="3103" spans="2:3" x14ac:dyDescent="0.3">
      <c r="B3103" s="36">
        <v>5424881.1515009459</v>
      </c>
      <c r="C3103" s="37">
        <v>152.93372556586857</v>
      </c>
    </row>
    <row r="3104" spans="2:3" x14ac:dyDescent="0.3">
      <c r="B3104" s="36">
        <v>4485233.6382318437</v>
      </c>
      <c r="C3104" s="37">
        <v>143.99698198344845</v>
      </c>
    </row>
    <row r="3105" spans="2:3" x14ac:dyDescent="0.3">
      <c r="B3105" s="36">
        <v>5777083.0120295025</v>
      </c>
      <c r="C3105" s="37">
        <v>176.47171071746041</v>
      </c>
    </row>
    <row r="3106" spans="2:3" x14ac:dyDescent="0.3">
      <c r="B3106" s="36">
        <v>4042098.1092591924</v>
      </c>
      <c r="C3106" s="37">
        <v>120.54398565680295</v>
      </c>
    </row>
    <row r="3107" spans="2:3" x14ac:dyDescent="0.3">
      <c r="B3107" s="36">
        <v>6261240.9548508134</v>
      </c>
      <c r="C3107" s="37">
        <v>176.6957391422209</v>
      </c>
    </row>
    <row r="3108" spans="2:3" x14ac:dyDescent="0.3">
      <c r="B3108" s="36">
        <v>4534104.3858466158</v>
      </c>
      <c r="C3108" s="37">
        <v>137.18003095107269</v>
      </c>
    </row>
    <row r="3109" spans="2:3" x14ac:dyDescent="0.3">
      <c r="B3109" s="36">
        <v>4645284.4888797104</v>
      </c>
      <c r="C3109" s="37">
        <v>139.1436504173883</v>
      </c>
    </row>
    <row r="3110" spans="2:3" x14ac:dyDescent="0.3">
      <c r="B3110" s="36">
        <v>6911925.7343088053</v>
      </c>
      <c r="C3110" s="37">
        <v>205.15700732907419</v>
      </c>
    </row>
    <row r="3111" spans="2:3" x14ac:dyDescent="0.3">
      <c r="B3111" s="36">
        <v>4061939.968219724</v>
      </c>
      <c r="C3111" s="37">
        <v>117.16854420911191</v>
      </c>
    </row>
    <row r="3112" spans="2:3" x14ac:dyDescent="0.3">
      <c r="B3112" s="36">
        <v>9702915.0346654169</v>
      </c>
      <c r="C3112" s="37">
        <v>274.27471245826598</v>
      </c>
    </row>
    <row r="3113" spans="2:3" x14ac:dyDescent="0.3">
      <c r="B3113" s="36">
        <v>5151199.1650583874</v>
      </c>
      <c r="C3113" s="37">
        <v>148.36553359745668</v>
      </c>
    </row>
    <row r="3114" spans="2:3" x14ac:dyDescent="0.3">
      <c r="B3114" s="36">
        <v>5211471.5418978864</v>
      </c>
      <c r="C3114" s="37">
        <v>162.34313812169637</v>
      </c>
    </row>
    <row r="3115" spans="2:3" x14ac:dyDescent="0.3">
      <c r="B3115" s="36">
        <v>5824806.5991855962</v>
      </c>
      <c r="C3115" s="37">
        <v>173.44676779987324</v>
      </c>
    </row>
    <row r="3116" spans="2:3" x14ac:dyDescent="0.3">
      <c r="B3116" s="36">
        <v>6325585.0104360376</v>
      </c>
      <c r="C3116" s="37">
        <v>180.71247907847101</v>
      </c>
    </row>
    <row r="3117" spans="2:3" x14ac:dyDescent="0.3">
      <c r="B3117" s="36">
        <v>8071145.864026512</v>
      </c>
      <c r="C3117" s="37">
        <v>226.4451386273679</v>
      </c>
    </row>
    <row r="3118" spans="2:3" x14ac:dyDescent="0.3">
      <c r="B3118" s="36">
        <v>3951502.699136931</v>
      </c>
      <c r="C3118" s="37">
        <v>132.56562895896789</v>
      </c>
    </row>
    <row r="3119" spans="2:3" x14ac:dyDescent="0.3">
      <c r="B3119" s="36">
        <v>3547192.3221107572</v>
      </c>
      <c r="C3119" s="37">
        <v>90.087970768864878</v>
      </c>
    </row>
    <row r="3120" spans="2:3" x14ac:dyDescent="0.3">
      <c r="B3120" s="36">
        <v>6406230.5029169228</v>
      </c>
      <c r="C3120" s="37">
        <v>199.15246638042817</v>
      </c>
    </row>
    <row r="3121" spans="2:3" x14ac:dyDescent="0.3">
      <c r="B3121" s="36">
        <v>4758427.1749233743</v>
      </c>
      <c r="C3121" s="37">
        <v>136.42783563265252</v>
      </c>
    </row>
    <row r="3122" spans="2:3" x14ac:dyDescent="0.3">
      <c r="B3122" s="36">
        <v>3556462.6463590139</v>
      </c>
      <c r="C3122" s="37">
        <v>96.311597107391208</v>
      </c>
    </row>
    <row r="3123" spans="2:3" x14ac:dyDescent="0.3">
      <c r="B3123" s="36">
        <v>4472793.2909356672</v>
      </c>
      <c r="C3123" s="37">
        <v>129.07470436729315</v>
      </c>
    </row>
    <row r="3124" spans="2:3" x14ac:dyDescent="0.3">
      <c r="B3124" s="36">
        <v>2512342.7116800002</v>
      </c>
      <c r="C3124" s="37">
        <v>77.556064483506503</v>
      </c>
    </row>
    <row r="3125" spans="2:3" x14ac:dyDescent="0.3">
      <c r="B3125" s="36">
        <v>4227189.0170194153</v>
      </c>
      <c r="C3125" s="37">
        <v>128.49935510458459</v>
      </c>
    </row>
    <row r="3126" spans="2:3" x14ac:dyDescent="0.3">
      <c r="B3126" s="36">
        <v>5733022.384040066</v>
      </c>
      <c r="C3126" s="37">
        <v>181.66235247236139</v>
      </c>
    </row>
    <row r="3127" spans="2:3" x14ac:dyDescent="0.3">
      <c r="B3127" s="36">
        <v>5856941.7541985782</v>
      </c>
      <c r="C3127" s="37">
        <v>162.52379212200972</v>
      </c>
    </row>
    <row r="3128" spans="2:3" x14ac:dyDescent="0.3">
      <c r="B3128" s="36">
        <v>9080378.4662932791</v>
      </c>
      <c r="C3128" s="37">
        <v>266.86538603004243</v>
      </c>
    </row>
    <row r="3129" spans="2:3" x14ac:dyDescent="0.3">
      <c r="B3129" s="36">
        <v>5989046.2920562914</v>
      </c>
      <c r="C3129" s="37">
        <v>181.7793579699042</v>
      </c>
    </row>
    <row r="3130" spans="2:3" x14ac:dyDescent="0.3">
      <c r="B3130" s="36">
        <v>1930504.504043255</v>
      </c>
      <c r="C3130" s="37">
        <v>57.431178975083895</v>
      </c>
    </row>
    <row r="3131" spans="2:3" x14ac:dyDescent="0.3">
      <c r="B3131" s="36">
        <v>3086033.4586524968</v>
      </c>
      <c r="C3131" s="37">
        <v>82.763569519828806</v>
      </c>
    </row>
    <row r="3132" spans="2:3" x14ac:dyDescent="0.3">
      <c r="B3132" s="36">
        <v>5542148.6621960932</v>
      </c>
      <c r="C3132" s="37">
        <v>162.18717679454829</v>
      </c>
    </row>
    <row r="3133" spans="2:3" x14ac:dyDescent="0.3">
      <c r="B3133" s="36">
        <v>4932208.4062386705</v>
      </c>
      <c r="C3133" s="37">
        <v>132.94908290062273</v>
      </c>
    </row>
    <row r="3134" spans="2:3" x14ac:dyDescent="0.3">
      <c r="B3134" s="36">
        <v>5277108.0739774331</v>
      </c>
      <c r="C3134" s="37">
        <v>145.52486019986057</v>
      </c>
    </row>
    <row r="3135" spans="2:3" x14ac:dyDescent="0.3">
      <c r="B3135" s="36">
        <v>7011280.0059287604</v>
      </c>
      <c r="C3135" s="37">
        <v>213.35420647454839</v>
      </c>
    </row>
    <row r="3136" spans="2:3" x14ac:dyDescent="0.3">
      <c r="B3136" s="36">
        <v>5650201.8583566956</v>
      </c>
      <c r="C3136" s="37">
        <v>166.5759274625085</v>
      </c>
    </row>
    <row r="3137" spans="2:3" x14ac:dyDescent="0.3">
      <c r="B3137" s="36">
        <v>5270662.8653786397</v>
      </c>
      <c r="C3137" s="37">
        <v>151.57179106423325</v>
      </c>
    </row>
    <row r="3138" spans="2:3" x14ac:dyDescent="0.3">
      <c r="B3138" s="36">
        <v>3767151.3891692082</v>
      </c>
      <c r="C3138" s="37">
        <v>118.74406321003131</v>
      </c>
    </row>
    <row r="3139" spans="2:3" x14ac:dyDescent="0.3">
      <c r="B3139" s="36">
        <v>6222082.1490403898</v>
      </c>
      <c r="C3139" s="37">
        <v>199.53469845529605</v>
      </c>
    </row>
    <row r="3140" spans="2:3" x14ac:dyDescent="0.3">
      <c r="B3140" s="36">
        <v>5191252.1343115661</v>
      </c>
      <c r="C3140" s="37">
        <v>157.44869824015373</v>
      </c>
    </row>
    <row r="3141" spans="2:3" x14ac:dyDescent="0.3">
      <c r="B3141" s="36">
        <v>7057664.0993406856</v>
      </c>
      <c r="C3141" s="37">
        <v>191.47673294834632</v>
      </c>
    </row>
    <row r="3142" spans="2:3" x14ac:dyDescent="0.3">
      <c r="B3142" s="36">
        <v>3247018.9774008854</v>
      </c>
      <c r="C3142" s="37">
        <v>95.104916569723159</v>
      </c>
    </row>
    <row r="3143" spans="2:3" x14ac:dyDescent="0.3">
      <c r="B3143" s="36">
        <v>7950098.6610049969</v>
      </c>
      <c r="C3143" s="37">
        <v>250.07853778742734</v>
      </c>
    </row>
    <row r="3144" spans="2:3" x14ac:dyDescent="0.3">
      <c r="B3144" s="36">
        <v>3200197.5938823405</v>
      </c>
      <c r="C3144" s="37">
        <v>105.33785730544065</v>
      </c>
    </row>
    <row r="3145" spans="2:3" x14ac:dyDescent="0.3">
      <c r="B3145" s="36">
        <v>4685679.8651360394</v>
      </c>
      <c r="C3145" s="37">
        <v>120.99769102535173</v>
      </c>
    </row>
    <row r="3146" spans="2:3" x14ac:dyDescent="0.3">
      <c r="B3146" s="36">
        <v>2289969.8726079292</v>
      </c>
      <c r="C3146" s="37">
        <v>69.19049418677865</v>
      </c>
    </row>
    <row r="3147" spans="2:3" x14ac:dyDescent="0.3">
      <c r="B3147" s="36">
        <v>6281323.3730568923</v>
      </c>
      <c r="C3147" s="37">
        <v>155.66730304985361</v>
      </c>
    </row>
    <row r="3148" spans="2:3" x14ac:dyDescent="0.3">
      <c r="B3148" s="36">
        <v>4557164.0486000925</v>
      </c>
      <c r="C3148" s="37">
        <v>124.98673333410606</v>
      </c>
    </row>
    <row r="3149" spans="2:3" x14ac:dyDescent="0.3">
      <c r="B3149" s="36">
        <v>5168987.7361133555</v>
      </c>
      <c r="C3149" s="37">
        <v>134.4908903792811</v>
      </c>
    </row>
    <row r="3150" spans="2:3" x14ac:dyDescent="0.3">
      <c r="B3150" s="36">
        <v>2010792.2201613884</v>
      </c>
      <c r="C3150" s="37">
        <v>62.651035657368489</v>
      </c>
    </row>
    <row r="3151" spans="2:3" x14ac:dyDescent="0.3">
      <c r="B3151" s="36">
        <v>5396709.9744684836</v>
      </c>
      <c r="C3151" s="37">
        <v>161.12314166907871</v>
      </c>
    </row>
    <row r="3152" spans="2:3" x14ac:dyDescent="0.3">
      <c r="B3152" s="36">
        <v>6416571.9490513047</v>
      </c>
      <c r="C3152" s="37">
        <v>168.36575424706143</v>
      </c>
    </row>
    <row r="3153" spans="2:3" x14ac:dyDescent="0.3">
      <c r="B3153" s="36">
        <v>9619615.6521511115</v>
      </c>
      <c r="C3153" s="37">
        <v>284.74400690595991</v>
      </c>
    </row>
    <row r="3154" spans="2:3" x14ac:dyDescent="0.3">
      <c r="B3154" s="36">
        <v>5831867.1454837425</v>
      </c>
      <c r="C3154" s="37">
        <v>169.21079390764001</v>
      </c>
    </row>
    <row r="3155" spans="2:3" x14ac:dyDescent="0.3">
      <c r="B3155" s="36">
        <v>3716031.0010341345</v>
      </c>
      <c r="C3155" s="37">
        <v>116.20582461569349</v>
      </c>
    </row>
    <row r="3156" spans="2:3" x14ac:dyDescent="0.3">
      <c r="B3156" s="36">
        <v>4691835.2938918779</v>
      </c>
      <c r="C3156" s="37">
        <v>133.58031469495546</v>
      </c>
    </row>
    <row r="3157" spans="2:3" x14ac:dyDescent="0.3">
      <c r="B3157" s="36">
        <v>5105884.9728405802</v>
      </c>
      <c r="C3157" s="37">
        <v>136.91333708502532</v>
      </c>
    </row>
    <row r="3158" spans="2:3" x14ac:dyDescent="0.3">
      <c r="B3158" s="36">
        <v>2539592.8932289504</v>
      </c>
      <c r="C3158" s="37">
        <v>74.259690350383977</v>
      </c>
    </row>
    <row r="3159" spans="2:3" x14ac:dyDescent="0.3">
      <c r="B3159" s="36">
        <v>8297814.6387059409</v>
      </c>
      <c r="C3159" s="37">
        <v>238.7772035806243</v>
      </c>
    </row>
    <row r="3160" spans="2:3" x14ac:dyDescent="0.3">
      <c r="B3160" s="36">
        <v>3578899.991120141</v>
      </c>
      <c r="C3160" s="37">
        <v>99.397932513656301</v>
      </c>
    </row>
    <row r="3161" spans="2:3" x14ac:dyDescent="0.3">
      <c r="B3161" s="36">
        <v>1766106.3440080825</v>
      </c>
      <c r="C3161" s="37">
        <v>51.147713266959542</v>
      </c>
    </row>
    <row r="3162" spans="2:3" x14ac:dyDescent="0.3">
      <c r="B3162" s="36">
        <v>7679808.601226639</v>
      </c>
      <c r="C3162" s="37">
        <v>231.78540417398227</v>
      </c>
    </row>
    <row r="3163" spans="2:3" x14ac:dyDescent="0.3">
      <c r="B3163" s="36">
        <v>4859661.5322339218</v>
      </c>
      <c r="C3163" s="37">
        <v>151.93726195978161</v>
      </c>
    </row>
    <row r="3164" spans="2:3" x14ac:dyDescent="0.3">
      <c r="B3164" s="36">
        <v>7289758.030074412</v>
      </c>
      <c r="C3164" s="37">
        <v>216.3909328445045</v>
      </c>
    </row>
    <row r="3165" spans="2:3" x14ac:dyDescent="0.3">
      <c r="B3165" s="36">
        <v>1471715.984620393</v>
      </c>
      <c r="C3165" s="37">
        <v>43.623101821968795</v>
      </c>
    </row>
    <row r="3166" spans="2:3" x14ac:dyDescent="0.3">
      <c r="B3166" s="36">
        <v>4824759.0524718799</v>
      </c>
      <c r="C3166" s="37">
        <v>144.44524917727585</v>
      </c>
    </row>
    <row r="3167" spans="2:3" x14ac:dyDescent="0.3">
      <c r="B3167" s="36">
        <v>6296652.4232398523</v>
      </c>
      <c r="C3167" s="37">
        <v>186.57373200622217</v>
      </c>
    </row>
    <row r="3168" spans="2:3" x14ac:dyDescent="0.3">
      <c r="B3168" s="36">
        <v>4118440.5107062031</v>
      </c>
      <c r="C3168" s="37">
        <v>122.35344797968982</v>
      </c>
    </row>
    <row r="3169" spans="2:3" x14ac:dyDescent="0.3">
      <c r="B3169" s="36">
        <v>6610266.8411916792</v>
      </c>
      <c r="C3169" s="37">
        <v>159.34225113649288</v>
      </c>
    </row>
    <row r="3170" spans="2:3" x14ac:dyDescent="0.3">
      <c r="B3170" s="36">
        <v>5997029.1570696039</v>
      </c>
      <c r="C3170" s="37">
        <v>188.45947615759093</v>
      </c>
    </row>
    <row r="3171" spans="2:3" x14ac:dyDescent="0.3">
      <c r="B3171" s="36">
        <v>5141623.7719439249</v>
      </c>
      <c r="C3171" s="37">
        <v>154.53490554190947</v>
      </c>
    </row>
    <row r="3172" spans="2:3" x14ac:dyDescent="0.3">
      <c r="B3172" s="36">
        <v>6731781.293334635</v>
      </c>
      <c r="C3172" s="37">
        <v>192.70558672904852</v>
      </c>
    </row>
    <row r="3173" spans="2:3" x14ac:dyDescent="0.3">
      <c r="B3173" s="36">
        <v>5211344.4410059815</v>
      </c>
      <c r="C3173" s="37">
        <v>156.46418444676888</v>
      </c>
    </row>
    <row r="3174" spans="2:3" x14ac:dyDescent="0.3">
      <c r="B3174" s="36">
        <v>5789081.7672562087</v>
      </c>
      <c r="C3174" s="37">
        <v>165.7634321283912</v>
      </c>
    </row>
    <row r="3175" spans="2:3" x14ac:dyDescent="0.3">
      <c r="B3175" s="36">
        <v>4101341.0830792584</v>
      </c>
      <c r="C3175" s="37">
        <v>118.59782081425129</v>
      </c>
    </row>
    <row r="3176" spans="2:3" x14ac:dyDescent="0.3">
      <c r="B3176" s="36">
        <v>3768682.5287255631</v>
      </c>
      <c r="C3176" s="37">
        <v>109.81980621371478</v>
      </c>
    </row>
    <row r="3177" spans="2:3" x14ac:dyDescent="0.3">
      <c r="B3177" s="36">
        <v>8596868.6307330113</v>
      </c>
      <c r="C3177" s="37">
        <v>244.96433102819742</v>
      </c>
    </row>
    <row r="3178" spans="2:3" x14ac:dyDescent="0.3">
      <c r="B3178" s="36">
        <v>6309709.9671159582</v>
      </c>
      <c r="C3178" s="37">
        <v>177.8008011096355</v>
      </c>
    </row>
    <row r="3179" spans="2:3" x14ac:dyDescent="0.3">
      <c r="B3179" s="36">
        <v>3759634.0925950101</v>
      </c>
      <c r="C3179" s="37">
        <v>110.48114842535988</v>
      </c>
    </row>
    <row r="3180" spans="2:3" x14ac:dyDescent="0.3">
      <c r="B3180" s="36">
        <v>3248920.6034368696</v>
      </c>
      <c r="C3180" s="37">
        <v>93.850652984536907</v>
      </c>
    </row>
    <row r="3181" spans="2:3" x14ac:dyDescent="0.3">
      <c r="B3181" s="36">
        <v>7685703.9898196487</v>
      </c>
      <c r="C3181" s="37">
        <v>225.44657643468057</v>
      </c>
    </row>
    <row r="3182" spans="2:3" x14ac:dyDescent="0.3">
      <c r="B3182" s="36">
        <v>6511007.6411909945</v>
      </c>
      <c r="C3182" s="37">
        <v>204.80992197450425</v>
      </c>
    </row>
    <row r="3183" spans="2:3" x14ac:dyDescent="0.3">
      <c r="B3183" s="36">
        <v>4023684.0026206756</v>
      </c>
      <c r="C3183" s="37">
        <v>116.97725816818377</v>
      </c>
    </row>
    <row r="3184" spans="2:3" x14ac:dyDescent="0.3">
      <c r="B3184" s="36">
        <v>7515853.3787764618</v>
      </c>
      <c r="C3184" s="37">
        <v>208.11545435574212</v>
      </c>
    </row>
    <row r="3185" spans="2:3" x14ac:dyDescent="0.3">
      <c r="B3185" s="36">
        <v>7330189.5072126901</v>
      </c>
      <c r="C3185" s="37">
        <v>199.6253898615841</v>
      </c>
    </row>
    <row r="3186" spans="2:3" x14ac:dyDescent="0.3">
      <c r="B3186" s="36">
        <v>5812342.8356574411</v>
      </c>
      <c r="C3186" s="37">
        <v>170.02376407897663</v>
      </c>
    </row>
    <row r="3187" spans="2:3" x14ac:dyDescent="0.3">
      <c r="B3187" s="36">
        <v>6288285.3294760333</v>
      </c>
      <c r="C3187" s="37">
        <v>185.26305575000268</v>
      </c>
    </row>
    <row r="3188" spans="2:3" x14ac:dyDescent="0.3">
      <c r="B3188" s="36">
        <v>4911694.5873037316</v>
      </c>
      <c r="C3188" s="37">
        <v>164.01882304760287</v>
      </c>
    </row>
    <row r="3189" spans="2:3" x14ac:dyDescent="0.3">
      <c r="B3189" s="36">
        <v>4333420.0841436768</v>
      </c>
      <c r="C3189" s="37">
        <v>132.68282285438258</v>
      </c>
    </row>
    <row r="3190" spans="2:3" x14ac:dyDescent="0.3">
      <c r="B3190" s="36">
        <v>4732370.2004804099</v>
      </c>
      <c r="C3190" s="37">
        <v>135.08808169100564</v>
      </c>
    </row>
    <row r="3191" spans="2:3" x14ac:dyDescent="0.3">
      <c r="B3191" s="36">
        <v>5924192.4355790764</v>
      </c>
      <c r="C3191" s="37">
        <v>172.96034318753499</v>
      </c>
    </row>
    <row r="3192" spans="2:3" x14ac:dyDescent="0.3">
      <c r="B3192" s="36">
        <v>3858375.401314857</v>
      </c>
      <c r="C3192" s="37">
        <v>110.645921297134</v>
      </c>
    </row>
    <row r="3193" spans="2:3" x14ac:dyDescent="0.3">
      <c r="B3193" s="36">
        <v>4688853.4003300611</v>
      </c>
      <c r="C3193" s="37">
        <v>133.69485532193946</v>
      </c>
    </row>
    <row r="3194" spans="2:3" x14ac:dyDescent="0.3">
      <c r="B3194" s="36">
        <v>7071451.6211693017</v>
      </c>
      <c r="C3194" s="37">
        <v>206.09734228345224</v>
      </c>
    </row>
    <row r="3195" spans="2:3" x14ac:dyDescent="0.3">
      <c r="B3195" s="36">
        <v>6917612.5652052723</v>
      </c>
      <c r="C3195" s="37">
        <v>203.56858730989819</v>
      </c>
    </row>
    <row r="3196" spans="2:3" x14ac:dyDescent="0.3">
      <c r="B3196" s="36">
        <v>8549817.9045296889</v>
      </c>
      <c r="C3196" s="37">
        <v>268.73706670448826</v>
      </c>
    </row>
    <row r="3197" spans="2:3" x14ac:dyDescent="0.3">
      <c r="B3197" s="36">
        <v>3557353.3146617659</v>
      </c>
      <c r="C3197" s="37">
        <v>110.65084399192172</v>
      </c>
    </row>
    <row r="3198" spans="2:3" x14ac:dyDescent="0.3">
      <c r="B3198" s="36">
        <v>3538870.3449779833</v>
      </c>
      <c r="C3198" s="37">
        <v>103.52423720533746</v>
      </c>
    </row>
    <row r="3199" spans="2:3" x14ac:dyDescent="0.3">
      <c r="B3199" s="36">
        <v>5839842.8400179353</v>
      </c>
      <c r="C3199" s="37">
        <v>180.46144389459468</v>
      </c>
    </row>
    <row r="3200" spans="2:3" x14ac:dyDescent="0.3">
      <c r="B3200" s="36">
        <v>5716391.9955817433</v>
      </c>
      <c r="C3200" s="37">
        <v>180.3607717251179</v>
      </c>
    </row>
    <row r="3201" spans="2:3" x14ac:dyDescent="0.3">
      <c r="B3201" s="36">
        <v>7020491.6474511521</v>
      </c>
      <c r="C3201" s="37">
        <v>201.50833671621166</v>
      </c>
    </row>
    <row r="3202" spans="2:3" x14ac:dyDescent="0.3">
      <c r="B3202" s="36">
        <v>4665845.3880727999</v>
      </c>
      <c r="C3202" s="37">
        <v>139.66778868576549</v>
      </c>
    </row>
    <row r="3203" spans="2:3" x14ac:dyDescent="0.3">
      <c r="B3203" s="36">
        <v>6586419.7308178563</v>
      </c>
      <c r="C3203" s="37">
        <v>175.86823298304282</v>
      </c>
    </row>
    <row r="3204" spans="2:3" x14ac:dyDescent="0.3">
      <c r="B3204" s="36">
        <v>5706509.1547106933</v>
      </c>
      <c r="C3204" s="37">
        <v>178.40133730068257</v>
      </c>
    </row>
    <row r="3205" spans="2:3" x14ac:dyDescent="0.3">
      <c r="B3205" s="36">
        <v>5408855.4881695909</v>
      </c>
      <c r="C3205" s="37">
        <v>152.85173866022029</v>
      </c>
    </row>
    <row r="3206" spans="2:3" x14ac:dyDescent="0.3">
      <c r="B3206" s="36">
        <v>6828361.1034925086</v>
      </c>
      <c r="C3206" s="37">
        <v>178.47494357403576</v>
      </c>
    </row>
    <row r="3207" spans="2:3" x14ac:dyDescent="0.3">
      <c r="B3207" s="36">
        <v>6378638.9579710104</v>
      </c>
      <c r="C3207" s="37">
        <v>178.23975737828724</v>
      </c>
    </row>
    <row r="3208" spans="2:3" x14ac:dyDescent="0.3">
      <c r="B3208" s="36">
        <v>3436594.981125548</v>
      </c>
      <c r="C3208" s="37">
        <v>96.296798124518247</v>
      </c>
    </row>
    <row r="3209" spans="2:3" x14ac:dyDescent="0.3">
      <c r="B3209" s="36">
        <v>6358615.7485391656</v>
      </c>
      <c r="C3209" s="37">
        <v>164.45670069818655</v>
      </c>
    </row>
    <row r="3210" spans="2:3" x14ac:dyDescent="0.3">
      <c r="B3210" s="36">
        <v>4527128.6291252179</v>
      </c>
      <c r="C3210" s="37">
        <v>134.71207301869305</v>
      </c>
    </row>
    <row r="3211" spans="2:3" x14ac:dyDescent="0.3">
      <c r="B3211" s="36">
        <v>4205572.3894909946</v>
      </c>
      <c r="C3211" s="37">
        <v>123.92754017051068</v>
      </c>
    </row>
    <row r="3212" spans="2:3" x14ac:dyDescent="0.3">
      <c r="B3212" s="36">
        <v>4080214.0250098258</v>
      </c>
      <c r="C3212" s="37">
        <v>134.6673732816827</v>
      </c>
    </row>
    <row r="3213" spans="2:3" x14ac:dyDescent="0.3">
      <c r="B3213" s="36">
        <v>5140118.6844520066</v>
      </c>
      <c r="C3213" s="37">
        <v>136.8614157418624</v>
      </c>
    </row>
    <row r="3214" spans="2:3" x14ac:dyDescent="0.3">
      <c r="B3214" s="36">
        <v>5280381.1871232418</v>
      </c>
      <c r="C3214" s="37">
        <v>169.46660633820588</v>
      </c>
    </row>
    <row r="3215" spans="2:3" x14ac:dyDescent="0.3">
      <c r="B3215" s="36">
        <v>5109646.5546562783</v>
      </c>
      <c r="C3215" s="37">
        <v>148.92362969887719</v>
      </c>
    </row>
    <row r="3216" spans="2:3" x14ac:dyDescent="0.3">
      <c r="B3216" s="36">
        <v>6395227.9390430823</v>
      </c>
      <c r="C3216" s="37">
        <v>192.11145401417139</v>
      </c>
    </row>
    <row r="3217" spans="2:3" x14ac:dyDescent="0.3">
      <c r="B3217" s="36">
        <v>7149343.8036096049</v>
      </c>
      <c r="C3217" s="37">
        <v>189.15732360351532</v>
      </c>
    </row>
    <row r="3218" spans="2:3" x14ac:dyDescent="0.3">
      <c r="B3218" s="36">
        <v>4519488.1353639821</v>
      </c>
      <c r="C3218" s="37">
        <v>133.17923512948647</v>
      </c>
    </row>
    <row r="3219" spans="2:3" x14ac:dyDescent="0.3">
      <c r="B3219" s="36">
        <v>4268377.7684998149</v>
      </c>
      <c r="C3219" s="37">
        <v>120.89990163517233</v>
      </c>
    </row>
    <row r="3220" spans="2:3" x14ac:dyDescent="0.3">
      <c r="B3220" s="36">
        <v>7453011.5719301039</v>
      </c>
      <c r="C3220" s="37">
        <v>214.338965723348</v>
      </c>
    </row>
    <row r="3221" spans="2:3" x14ac:dyDescent="0.3">
      <c r="B3221" s="36">
        <v>7828002.6403813278</v>
      </c>
      <c r="C3221" s="37">
        <v>219.15712185023398</v>
      </c>
    </row>
    <row r="3222" spans="2:3" x14ac:dyDescent="0.3">
      <c r="B3222" s="36">
        <v>3463526.7378315055</v>
      </c>
      <c r="C3222" s="37">
        <v>102.88377482245677</v>
      </c>
    </row>
    <row r="3223" spans="2:3" x14ac:dyDescent="0.3">
      <c r="B3223" s="36">
        <v>2588737.4321851581</v>
      </c>
      <c r="C3223" s="37">
        <v>82.024859578767419</v>
      </c>
    </row>
    <row r="3224" spans="2:3" x14ac:dyDescent="0.3">
      <c r="B3224" s="36">
        <v>7308157.5203669108</v>
      </c>
      <c r="C3224" s="37">
        <v>218.66036644898369</v>
      </c>
    </row>
    <row r="3225" spans="2:3" x14ac:dyDescent="0.3">
      <c r="B3225" s="36">
        <v>6503340.6426409949</v>
      </c>
      <c r="C3225" s="37">
        <v>201.67302029053496</v>
      </c>
    </row>
    <row r="3226" spans="2:3" x14ac:dyDescent="0.3">
      <c r="B3226" s="36">
        <v>5827046.632645336</v>
      </c>
      <c r="C3226" s="37">
        <v>158.0947666633283</v>
      </c>
    </row>
    <row r="3227" spans="2:3" x14ac:dyDescent="0.3">
      <c r="B3227" s="36">
        <v>2420082.764212932</v>
      </c>
      <c r="C3227" s="37">
        <v>67.826610412959852</v>
      </c>
    </row>
    <row r="3228" spans="2:3" x14ac:dyDescent="0.3">
      <c r="B3228" s="36">
        <v>4593501.2002601186</v>
      </c>
      <c r="C3228" s="37">
        <v>134.16191143021769</v>
      </c>
    </row>
    <row r="3229" spans="2:3" x14ac:dyDescent="0.3">
      <c r="B3229" s="36">
        <v>9848517.9750695322</v>
      </c>
      <c r="C3229" s="37">
        <v>261.01878726359735</v>
      </c>
    </row>
    <row r="3230" spans="2:3" x14ac:dyDescent="0.3">
      <c r="B3230" s="36">
        <v>4142760.9207332516</v>
      </c>
      <c r="C3230" s="37">
        <v>112.85229598915431</v>
      </c>
    </row>
    <row r="3231" spans="2:3" x14ac:dyDescent="0.3">
      <c r="B3231" s="36">
        <v>6783377.5922743594</v>
      </c>
      <c r="C3231" s="37">
        <v>181.88257554640637</v>
      </c>
    </row>
    <row r="3232" spans="2:3" x14ac:dyDescent="0.3">
      <c r="B3232" s="36">
        <v>3870393.2658645539</v>
      </c>
      <c r="C3232" s="37">
        <v>113.76976742361117</v>
      </c>
    </row>
    <row r="3233" spans="2:3" x14ac:dyDescent="0.3">
      <c r="B3233" s="36">
        <v>9687148.777633097</v>
      </c>
      <c r="C3233" s="37">
        <v>269.84757982107226</v>
      </c>
    </row>
    <row r="3234" spans="2:3" x14ac:dyDescent="0.3">
      <c r="B3234" s="36">
        <v>8414653.5131685324</v>
      </c>
      <c r="C3234" s="37">
        <v>231.68597076011272</v>
      </c>
    </row>
    <row r="3235" spans="2:3" x14ac:dyDescent="0.3">
      <c r="B3235" s="36">
        <v>4717026.7570763128</v>
      </c>
      <c r="C3235" s="37">
        <v>142.12989383054293</v>
      </c>
    </row>
    <row r="3236" spans="2:3" x14ac:dyDescent="0.3">
      <c r="B3236" s="36">
        <v>4727127.4800645849</v>
      </c>
      <c r="C3236" s="37">
        <v>154.43392107508245</v>
      </c>
    </row>
    <row r="3237" spans="2:3" x14ac:dyDescent="0.3">
      <c r="B3237" s="36">
        <v>5168571.470712563</v>
      </c>
      <c r="C3237" s="37">
        <v>135.61517349161159</v>
      </c>
    </row>
    <row r="3238" spans="2:3" x14ac:dyDescent="0.3">
      <c r="B3238" s="36">
        <v>5785208.9813262168</v>
      </c>
      <c r="C3238" s="37">
        <v>158.95767743661926</v>
      </c>
    </row>
    <row r="3239" spans="2:3" x14ac:dyDescent="0.3">
      <c r="B3239" s="36">
        <v>3681298.8804333173</v>
      </c>
      <c r="C3239" s="37">
        <v>100.6362259679946</v>
      </c>
    </row>
    <row r="3240" spans="2:3" x14ac:dyDescent="0.3">
      <c r="B3240" s="36">
        <v>3077273.8919886719</v>
      </c>
      <c r="C3240" s="37">
        <v>93.827194564511629</v>
      </c>
    </row>
    <row r="3241" spans="2:3" x14ac:dyDescent="0.3">
      <c r="B3241" s="36">
        <v>8280290.314922845</v>
      </c>
      <c r="C3241" s="37">
        <v>238.01945493404966</v>
      </c>
    </row>
    <row r="3242" spans="2:3" x14ac:dyDescent="0.3">
      <c r="B3242" s="36">
        <v>4802379.5388911823</v>
      </c>
      <c r="C3242" s="37">
        <v>140.02482959035015</v>
      </c>
    </row>
    <row r="3243" spans="2:3" x14ac:dyDescent="0.3">
      <c r="B3243" s="36">
        <v>4705621.8991456619</v>
      </c>
      <c r="C3243" s="37">
        <v>132.79781404968026</v>
      </c>
    </row>
    <row r="3244" spans="2:3" x14ac:dyDescent="0.3">
      <c r="B3244" s="36">
        <v>5193557.4716284433</v>
      </c>
      <c r="C3244" s="37">
        <v>141.4777085538658</v>
      </c>
    </row>
    <row r="3245" spans="2:3" x14ac:dyDescent="0.3">
      <c r="B3245" s="36">
        <v>4340479.1346760811</v>
      </c>
      <c r="C3245" s="37">
        <v>131.5047912817254</v>
      </c>
    </row>
    <row r="3246" spans="2:3" x14ac:dyDescent="0.3">
      <c r="B3246" s="36">
        <v>4702134.2010636926</v>
      </c>
      <c r="C3246" s="37">
        <v>160.4698431498316</v>
      </c>
    </row>
    <row r="3247" spans="2:3" x14ac:dyDescent="0.3">
      <c r="B3247" s="36">
        <v>2466945.7394296876</v>
      </c>
      <c r="C3247" s="37">
        <v>74.429469994522734</v>
      </c>
    </row>
    <row r="3248" spans="2:3" x14ac:dyDescent="0.3">
      <c r="B3248" s="36">
        <v>6660225.7440970298</v>
      </c>
      <c r="C3248" s="37">
        <v>188.72734260202822</v>
      </c>
    </row>
    <row r="3249" spans="2:3" x14ac:dyDescent="0.3">
      <c r="B3249" s="36">
        <v>3351967.5027851053</v>
      </c>
      <c r="C3249" s="37">
        <v>101.17400909011495</v>
      </c>
    </row>
    <row r="3250" spans="2:3" x14ac:dyDescent="0.3">
      <c r="B3250" s="36">
        <v>5372505.2443098202</v>
      </c>
      <c r="C3250" s="37">
        <v>153.86213882375085</v>
      </c>
    </row>
    <row r="3251" spans="2:3" x14ac:dyDescent="0.3">
      <c r="B3251" s="36">
        <v>7442939.5587103115</v>
      </c>
      <c r="C3251" s="37">
        <v>209.98668527989946</v>
      </c>
    </row>
    <row r="3252" spans="2:3" x14ac:dyDescent="0.3">
      <c r="B3252" s="36">
        <v>3265028.9961107201</v>
      </c>
      <c r="C3252" s="37">
        <v>92.037675541446717</v>
      </c>
    </row>
    <row r="3253" spans="2:3" x14ac:dyDescent="0.3">
      <c r="B3253" s="36">
        <v>5938391.9855634859</v>
      </c>
      <c r="C3253" s="37">
        <v>187.17385012651968</v>
      </c>
    </row>
    <row r="3254" spans="2:3" x14ac:dyDescent="0.3">
      <c r="B3254" s="36">
        <v>4025617.9378563492</v>
      </c>
      <c r="C3254" s="37">
        <v>117.73374660921141</v>
      </c>
    </row>
    <row r="3255" spans="2:3" x14ac:dyDescent="0.3">
      <c r="B3255" s="36">
        <v>3322181.2501652953</v>
      </c>
      <c r="C3255" s="37">
        <v>97.569326324730582</v>
      </c>
    </row>
    <row r="3256" spans="2:3" x14ac:dyDescent="0.3">
      <c r="B3256" s="36">
        <v>5519390.4063869743</v>
      </c>
      <c r="C3256" s="37">
        <v>176.6070238182989</v>
      </c>
    </row>
    <row r="3257" spans="2:3" x14ac:dyDescent="0.3">
      <c r="B3257" s="36">
        <v>6116118.5169688286</v>
      </c>
      <c r="C3257" s="37">
        <v>176.06272786562155</v>
      </c>
    </row>
    <row r="3258" spans="2:3" x14ac:dyDescent="0.3">
      <c r="B3258" s="36">
        <v>5328862.6078307955</v>
      </c>
      <c r="C3258" s="37">
        <v>171.69318153622626</v>
      </c>
    </row>
    <row r="3259" spans="2:3" x14ac:dyDescent="0.3">
      <c r="B3259" s="36">
        <v>7216738.7826056154</v>
      </c>
      <c r="C3259" s="37">
        <v>208.64614141064632</v>
      </c>
    </row>
    <row r="3260" spans="2:3" x14ac:dyDescent="0.3">
      <c r="B3260" s="36">
        <v>3225661.7707781843</v>
      </c>
      <c r="C3260" s="37">
        <v>84.710207920477373</v>
      </c>
    </row>
    <row r="3261" spans="2:3" x14ac:dyDescent="0.3">
      <c r="B3261" s="36">
        <v>7601522.7755390191</v>
      </c>
      <c r="C3261" s="37">
        <v>223.87789681034266</v>
      </c>
    </row>
    <row r="3262" spans="2:3" x14ac:dyDescent="0.3">
      <c r="B3262" s="36">
        <v>5041344.0021417122</v>
      </c>
      <c r="C3262" s="37">
        <v>153.39375947135144</v>
      </c>
    </row>
    <row r="3263" spans="2:3" x14ac:dyDescent="0.3">
      <c r="B3263" s="36">
        <v>3944817.9311340186</v>
      </c>
      <c r="C3263" s="37">
        <v>124.7888088351646</v>
      </c>
    </row>
    <row r="3264" spans="2:3" x14ac:dyDescent="0.3">
      <c r="B3264" s="36">
        <v>3330249.8151007779</v>
      </c>
      <c r="C3264" s="37">
        <v>107.06197232867478</v>
      </c>
    </row>
    <row r="3265" spans="2:3" x14ac:dyDescent="0.3">
      <c r="B3265" s="36">
        <v>5026469.1572620459</v>
      </c>
      <c r="C3265" s="37">
        <v>163.27220408232182</v>
      </c>
    </row>
    <row r="3266" spans="2:3" x14ac:dyDescent="0.3">
      <c r="B3266" s="36">
        <v>6380083.4514303636</v>
      </c>
      <c r="C3266" s="37">
        <v>200.06797083082395</v>
      </c>
    </row>
    <row r="3267" spans="2:3" x14ac:dyDescent="0.3">
      <c r="B3267" s="36">
        <v>4310449.6011533216</v>
      </c>
      <c r="C3267" s="37">
        <v>129.84255380649242</v>
      </c>
    </row>
    <row r="3268" spans="2:3" x14ac:dyDescent="0.3">
      <c r="B3268" s="36">
        <v>6487487.4538551979</v>
      </c>
      <c r="C3268" s="37">
        <v>183.62431189650843</v>
      </c>
    </row>
    <row r="3269" spans="2:3" x14ac:dyDescent="0.3">
      <c r="B3269" s="36">
        <v>4992055.5953347022</v>
      </c>
      <c r="C3269" s="37">
        <v>157.55178190240025</v>
      </c>
    </row>
    <row r="3270" spans="2:3" x14ac:dyDescent="0.3">
      <c r="B3270" s="36">
        <v>6720854.9576483015</v>
      </c>
      <c r="C3270" s="37">
        <v>214.22629413168488</v>
      </c>
    </row>
    <row r="3271" spans="2:3" x14ac:dyDescent="0.3">
      <c r="B3271" s="36">
        <v>4416155.1132919975</v>
      </c>
      <c r="C3271" s="37">
        <v>126.88987719732378</v>
      </c>
    </row>
    <row r="3272" spans="2:3" x14ac:dyDescent="0.3">
      <c r="B3272" s="36">
        <v>7138692.4985342314</v>
      </c>
      <c r="C3272" s="37">
        <v>213.97070587440959</v>
      </c>
    </row>
    <row r="3273" spans="2:3" x14ac:dyDescent="0.3">
      <c r="B3273" s="36">
        <v>4222749.8066965584</v>
      </c>
      <c r="C3273" s="37">
        <v>118.14148986984719</v>
      </c>
    </row>
    <row r="3274" spans="2:3" x14ac:dyDescent="0.3">
      <c r="B3274" s="36">
        <v>6176251.0992324762</v>
      </c>
      <c r="C3274" s="37">
        <v>185.39248549997498</v>
      </c>
    </row>
    <row r="3275" spans="2:3" x14ac:dyDescent="0.3">
      <c r="B3275" s="36">
        <v>4881289.1519602146</v>
      </c>
      <c r="C3275" s="37">
        <v>133.1515930315997</v>
      </c>
    </row>
    <row r="3276" spans="2:3" x14ac:dyDescent="0.3">
      <c r="B3276" s="36">
        <v>5052946.3877214417</v>
      </c>
      <c r="C3276" s="37">
        <v>139.25160124858283</v>
      </c>
    </row>
    <row r="3277" spans="2:3" x14ac:dyDescent="0.3">
      <c r="B3277" s="36">
        <v>7804863.9590523187</v>
      </c>
      <c r="C3277" s="37">
        <v>217.72641736027666</v>
      </c>
    </row>
    <row r="3278" spans="2:3" x14ac:dyDescent="0.3">
      <c r="B3278" s="36">
        <v>4240184.570479</v>
      </c>
      <c r="C3278" s="37">
        <v>124.14618306884633</v>
      </c>
    </row>
    <row r="3279" spans="2:3" x14ac:dyDescent="0.3">
      <c r="B3279" s="36">
        <v>8904727.1682063993</v>
      </c>
      <c r="C3279" s="37">
        <v>237.52244232315792</v>
      </c>
    </row>
    <row r="3280" spans="2:3" x14ac:dyDescent="0.3">
      <c r="B3280" s="36">
        <v>6112903.2523402609</v>
      </c>
      <c r="C3280" s="37">
        <v>156.52968839771398</v>
      </c>
    </row>
    <row r="3281" spans="2:3" x14ac:dyDescent="0.3">
      <c r="B3281" s="36">
        <v>8028351.1718262928</v>
      </c>
      <c r="C3281" s="37">
        <v>226.83880028206485</v>
      </c>
    </row>
    <row r="3282" spans="2:3" x14ac:dyDescent="0.3">
      <c r="B3282" s="36">
        <v>6572666.7416419582</v>
      </c>
      <c r="C3282" s="37">
        <v>194.48265186063389</v>
      </c>
    </row>
    <row r="3283" spans="2:3" x14ac:dyDescent="0.3">
      <c r="B3283" s="36">
        <v>5137643.1767104585</v>
      </c>
      <c r="C3283" s="37">
        <v>145.34122653884666</v>
      </c>
    </row>
    <row r="3284" spans="2:3" x14ac:dyDescent="0.3">
      <c r="B3284" s="36">
        <v>5559286.8219916429</v>
      </c>
      <c r="C3284" s="37">
        <v>176.84940199971479</v>
      </c>
    </row>
    <row r="3285" spans="2:3" x14ac:dyDescent="0.3">
      <c r="B3285" s="36">
        <v>3204467.0494498457</v>
      </c>
      <c r="C3285" s="37">
        <v>91.04583016545422</v>
      </c>
    </row>
    <row r="3286" spans="2:3" x14ac:dyDescent="0.3">
      <c r="B3286" s="36">
        <v>5802093.8023139797</v>
      </c>
      <c r="C3286" s="37">
        <v>160.11272979385382</v>
      </c>
    </row>
    <row r="3287" spans="2:3" x14ac:dyDescent="0.3">
      <c r="B3287" s="36">
        <v>5439317.6565833353</v>
      </c>
      <c r="C3287" s="37">
        <v>160.39670745065965</v>
      </c>
    </row>
    <row r="3288" spans="2:3" x14ac:dyDescent="0.3">
      <c r="B3288" s="36">
        <v>5120599.3409262514</v>
      </c>
      <c r="C3288" s="37">
        <v>138.68569118551491</v>
      </c>
    </row>
    <row r="3289" spans="2:3" x14ac:dyDescent="0.3">
      <c r="B3289" s="36">
        <v>5710190.0716222264</v>
      </c>
      <c r="C3289" s="37">
        <v>171.98978377653626</v>
      </c>
    </row>
    <row r="3290" spans="2:3" x14ac:dyDescent="0.3">
      <c r="B3290" s="36">
        <v>10122678.229129858</v>
      </c>
      <c r="C3290" s="37">
        <v>291.92854461350811</v>
      </c>
    </row>
    <row r="3291" spans="2:3" x14ac:dyDescent="0.3">
      <c r="B3291" s="36">
        <v>3928519.4889706941</v>
      </c>
      <c r="C3291" s="37">
        <v>105.87090410847907</v>
      </c>
    </row>
    <row r="3292" spans="2:3" x14ac:dyDescent="0.3">
      <c r="B3292" s="36">
        <v>6247227.8534052903</v>
      </c>
      <c r="C3292" s="37">
        <v>190.01273681679504</v>
      </c>
    </row>
    <row r="3293" spans="2:3" x14ac:dyDescent="0.3">
      <c r="B3293" s="36">
        <v>5734512.994685743</v>
      </c>
      <c r="C3293" s="37">
        <v>178.56002768056021</v>
      </c>
    </row>
    <row r="3294" spans="2:3" x14ac:dyDescent="0.3">
      <c r="B3294" s="36">
        <v>8610825.8386407252</v>
      </c>
      <c r="C3294" s="37">
        <v>250.49078976583033</v>
      </c>
    </row>
    <row r="3295" spans="2:3" x14ac:dyDescent="0.3">
      <c r="B3295" s="36">
        <v>5862211.0495125121</v>
      </c>
      <c r="C3295" s="37">
        <v>151.45219548672347</v>
      </c>
    </row>
    <row r="3296" spans="2:3" x14ac:dyDescent="0.3">
      <c r="B3296" s="36">
        <v>7926953.2896792237</v>
      </c>
      <c r="C3296" s="37">
        <v>251.17120870521853</v>
      </c>
    </row>
    <row r="3297" spans="2:3" x14ac:dyDescent="0.3">
      <c r="B3297" s="36">
        <v>6240466.289454313</v>
      </c>
      <c r="C3297" s="37">
        <v>194.86764310563873</v>
      </c>
    </row>
    <row r="3298" spans="2:3" x14ac:dyDescent="0.3">
      <c r="B3298" s="36">
        <v>6413880.5037996601</v>
      </c>
      <c r="C3298" s="37">
        <v>179.85859801511231</v>
      </c>
    </row>
    <row r="3299" spans="2:3" x14ac:dyDescent="0.3">
      <c r="B3299" s="36">
        <v>4775871.375899869</v>
      </c>
      <c r="C3299" s="37">
        <v>135.30972137694044</v>
      </c>
    </row>
    <row r="3300" spans="2:3" x14ac:dyDescent="0.3">
      <c r="B3300" s="36">
        <v>3437662.8505219859</v>
      </c>
      <c r="C3300" s="37">
        <v>105.2062612475515</v>
      </c>
    </row>
    <row r="3301" spans="2:3" x14ac:dyDescent="0.3">
      <c r="B3301" s="36">
        <v>4052684.2942582266</v>
      </c>
      <c r="C3301" s="37">
        <v>117.77430970919887</v>
      </c>
    </row>
    <row r="3302" spans="2:3" x14ac:dyDescent="0.3">
      <c r="B3302" s="36">
        <v>5719555.1600352209</v>
      </c>
      <c r="C3302" s="37">
        <v>165.45947821499868</v>
      </c>
    </row>
    <row r="3303" spans="2:3" x14ac:dyDescent="0.3">
      <c r="B3303" s="36">
        <v>4442687.6375538781</v>
      </c>
      <c r="C3303" s="37">
        <v>138.44784398052209</v>
      </c>
    </row>
    <row r="3304" spans="2:3" x14ac:dyDescent="0.3">
      <c r="B3304" s="36">
        <v>5212744.609527478</v>
      </c>
      <c r="C3304" s="37">
        <v>160.91850573507125</v>
      </c>
    </row>
    <row r="3305" spans="2:3" x14ac:dyDescent="0.3">
      <c r="B3305" s="36">
        <v>4057147.2362548443</v>
      </c>
      <c r="C3305" s="37">
        <v>101.93712171952778</v>
      </c>
    </row>
    <row r="3306" spans="2:3" x14ac:dyDescent="0.3">
      <c r="B3306" s="36">
        <v>7825903.2530603865</v>
      </c>
      <c r="C3306" s="37">
        <v>227.08446611945925</v>
      </c>
    </row>
    <row r="3307" spans="2:3" x14ac:dyDescent="0.3">
      <c r="B3307" s="36">
        <v>1817231.1533530504</v>
      </c>
      <c r="C3307" s="37">
        <v>54.1954230593524</v>
      </c>
    </row>
    <row r="3308" spans="2:3" x14ac:dyDescent="0.3">
      <c r="B3308" s="36">
        <v>4461471.7350433376</v>
      </c>
      <c r="C3308" s="37">
        <v>133.72593602544146</v>
      </c>
    </row>
    <row r="3309" spans="2:3" x14ac:dyDescent="0.3">
      <c r="B3309" s="36">
        <v>4435854.5772220539</v>
      </c>
      <c r="C3309" s="37">
        <v>126.67454783384093</v>
      </c>
    </row>
    <row r="3310" spans="2:3" x14ac:dyDescent="0.3">
      <c r="B3310" s="36">
        <v>5926611.2023571664</v>
      </c>
      <c r="C3310" s="37">
        <v>174.93789190414526</v>
      </c>
    </row>
    <row r="3311" spans="2:3" x14ac:dyDescent="0.3">
      <c r="B3311" s="36">
        <v>6134692.3350691712</v>
      </c>
      <c r="C3311" s="37">
        <v>172.72734405195274</v>
      </c>
    </row>
    <row r="3312" spans="2:3" x14ac:dyDescent="0.3">
      <c r="B3312" s="36">
        <v>2626465.7566462867</v>
      </c>
      <c r="C3312" s="37">
        <v>80.206089443208654</v>
      </c>
    </row>
    <row r="3313" spans="2:3" x14ac:dyDescent="0.3">
      <c r="B3313" s="36">
        <v>5829036.084021654</v>
      </c>
      <c r="C3313" s="37">
        <v>151.99741586487457</v>
      </c>
    </row>
    <row r="3314" spans="2:3" x14ac:dyDescent="0.3">
      <c r="B3314" s="36">
        <v>3337580.574511297</v>
      </c>
      <c r="C3314" s="37">
        <v>93.701312166462031</v>
      </c>
    </row>
    <row r="3315" spans="2:3" x14ac:dyDescent="0.3">
      <c r="B3315" s="36">
        <v>3607400.6074447995</v>
      </c>
      <c r="C3315" s="37">
        <v>109.06762821297761</v>
      </c>
    </row>
    <row r="3316" spans="2:3" x14ac:dyDescent="0.3">
      <c r="B3316" s="36">
        <v>3256464.8679472441</v>
      </c>
      <c r="C3316" s="37">
        <v>96.559688773893114</v>
      </c>
    </row>
    <row r="3317" spans="2:3" x14ac:dyDescent="0.3">
      <c r="B3317" s="36">
        <v>6391132.2700979877</v>
      </c>
      <c r="C3317" s="37">
        <v>172.36882540614644</v>
      </c>
    </row>
    <row r="3318" spans="2:3" x14ac:dyDescent="0.3">
      <c r="B3318" s="36">
        <v>5543870.2712019058</v>
      </c>
      <c r="C3318" s="37">
        <v>168.04838962313983</v>
      </c>
    </row>
    <row r="3319" spans="2:3" x14ac:dyDescent="0.3">
      <c r="B3319" s="36">
        <v>4715845.3127216678</v>
      </c>
      <c r="C3319" s="37">
        <v>135.67336400019286</v>
      </c>
    </row>
    <row r="3320" spans="2:3" x14ac:dyDescent="0.3">
      <c r="B3320" s="36">
        <v>2740922.5627665003</v>
      </c>
      <c r="C3320" s="37">
        <v>71.453350769699043</v>
      </c>
    </row>
    <row r="3321" spans="2:3" x14ac:dyDescent="0.3">
      <c r="B3321" s="36">
        <v>7444695.3623866411</v>
      </c>
      <c r="C3321" s="37">
        <v>225.90777033824438</v>
      </c>
    </row>
    <row r="3322" spans="2:3" x14ac:dyDescent="0.3">
      <c r="B3322" s="36">
        <v>5272090.0462729093</v>
      </c>
      <c r="C3322" s="37">
        <v>151.74019064775774</v>
      </c>
    </row>
    <row r="3323" spans="2:3" x14ac:dyDescent="0.3">
      <c r="B3323" s="36">
        <v>4734721.3337211069</v>
      </c>
      <c r="C3323" s="37">
        <v>143.73016191309046</v>
      </c>
    </row>
    <row r="3324" spans="2:3" x14ac:dyDescent="0.3">
      <c r="B3324" s="36">
        <v>3024633.9389777919</v>
      </c>
      <c r="C3324" s="37">
        <v>84.613597884616439</v>
      </c>
    </row>
    <row r="3325" spans="2:3" x14ac:dyDescent="0.3">
      <c r="B3325" s="36">
        <v>6069341.4836559789</v>
      </c>
      <c r="C3325" s="37">
        <v>154.3016860058753</v>
      </c>
    </row>
    <row r="3326" spans="2:3" x14ac:dyDescent="0.3">
      <c r="B3326" s="36">
        <v>3906049.73497009</v>
      </c>
      <c r="C3326" s="37">
        <v>123.02766355348058</v>
      </c>
    </row>
    <row r="3327" spans="2:3" x14ac:dyDescent="0.3">
      <c r="B3327" s="36">
        <v>4616376.4767009858</v>
      </c>
      <c r="C3327" s="37">
        <v>143.0746029434782</v>
      </c>
    </row>
    <row r="3328" spans="2:3" x14ac:dyDescent="0.3">
      <c r="B3328" s="36">
        <v>5338919.7997220233</v>
      </c>
      <c r="C3328" s="37">
        <v>150.26796946716433</v>
      </c>
    </row>
    <row r="3329" spans="2:3" x14ac:dyDescent="0.3">
      <c r="B3329" s="36">
        <v>6599360.4472929873</v>
      </c>
      <c r="C3329" s="37">
        <v>186.2499400555231</v>
      </c>
    </row>
    <row r="3330" spans="2:3" x14ac:dyDescent="0.3">
      <c r="B3330" s="36">
        <v>4257952.7814394515</v>
      </c>
      <c r="C3330" s="37">
        <v>126.87654591105192</v>
      </c>
    </row>
    <row r="3331" spans="2:3" x14ac:dyDescent="0.3">
      <c r="B3331" s="36">
        <v>3156694.3312266693</v>
      </c>
      <c r="C3331" s="37">
        <v>85.480536759556784</v>
      </c>
    </row>
    <row r="3332" spans="2:3" x14ac:dyDescent="0.3">
      <c r="B3332" s="36">
        <v>6314336.7104256935</v>
      </c>
      <c r="C3332" s="37">
        <v>187.81680252762303</v>
      </c>
    </row>
    <row r="3333" spans="2:3" x14ac:dyDescent="0.3">
      <c r="B3333" s="36">
        <v>6385170.5639669923</v>
      </c>
      <c r="C3333" s="37">
        <v>179.36773153432625</v>
      </c>
    </row>
    <row r="3334" spans="2:3" x14ac:dyDescent="0.3">
      <c r="B3334" s="36">
        <v>5224433.7592121512</v>
      </c>
      <c r="C3334" s="37">
        <v>160.87577583408827</v>
      </c>
    </row>
    <row r="3335" spans="2:3" x14ac:dyDescent="0.3">
      <c r="B3335" s="36">
        <v>5758043.69123141</v>
      </c>
      <c r="C3335" s="37">
        <v>185.85140528709431</v>
      </c>
    </row>
    <row r="3336" spans="2:3" x14ac:dyDescent="0.3">
      <c r="B3336" s="36">
        <v>6437670.1019958844</v>
      </c>
      <c r="C3336" s="37">
        <v>186.76766519029556</v>
      </c>
    </row>
    <row r="3337" spans="2:3" x14ac:dyDescent="0.3">
      <c r="B3337" s="36">
        <v>2914327.3079686388</v>
      </c>
      <c r="C3337" s="37">
        <v>81.451976802449991</v>
      </c>
    </row>
    <row r="3338" spans="2:3" x14ac:dyDescent="0.3">
      <c r="B3338" s="36">
        <v>5575273.6597385025</v>
      </c>
      <c r="C3338" s="37">
        <v>146.37915204610064</v>
      </c>
    </row>
    <row r="3339" spans="2:3" x14ac:dyDescent="0.3">
      <c r="B3339" s="36">
        <v>2501099.2030333448</v>
      </c>
      <c r="C3339" s="37">
        <v>78.648734337281823</v>
      </c>
    </row>
    <row r="3340" spans="2:3" x14ac:dyDescent="0.3">
      <c r="B3340" s="36">
        <v>4481313.2372911656</v>
      </c>
      <c r="C3340" s="37">
        <v>137.5075700850727</v>
      </c>
    </row>
    <row r="3341" spans="2:3" x14ac:dyDescent="0.3">
      <c r="B3341" s="36">
        <v>4100513.3011412909</v>
      </c>
      <c r="C3341" s="37">
        <v>114.63303248581812</v>
      </c>
    </row>
    <row r="3342" spans="2:3" x14ac:dyDescent="0.3">
      <c r="B3342" s="36">
        <v>4403352.9897475559</v>
      </c>
      <c r="C3342" s="37">
        <v>130.70806903425455</v>
      </c>
    </row>
    <row r="3343" spans="2:3" x14ac:dyDescent="0.3">
      <c r="B3343" s="36">
        <v>6607836.4373276802</v>
      </c>
      <c r="C3343" s="37">
        <v>194.8276470183317</v>
      </c>
    </row>
    <row r="3344" spans="2:3" x14ac:dyDescent="0.3">
      <c r="B3344" s="36">
        <v>3222720.2627814044</v>
      </c>
      <c r="C3344" s="37">
        <v>90.887893420723316</v>
      </c>
    </row>
    <row r="3345" spans="2:3" x14ac:dyDescent="0.3">
      <c r="B3345" s="36">
        <v>3752356.5700741289</v>
      </c>
      <c r="C3345" s="37">
        <v>104.11000593708211</v>
      </c>
    </row>
    <row r="3346" spans="2:3" x14ac:dyDescent="0.3">
      <c r="B3346" s="36">
        <v>4865922.6596333524</v>
      </c>
      <c r="C3346" s="37">
        <v>152.36921680580875</v>
      </c>
    </row>
    <row r="3347" spans="2:3" x14ac:dyDescent="0.3">
      <c r="B3347" s="36">
        <v>4434901.7940388955</v>
      </c>
      <c r="C3347" s="37">
        <v>127.39932892673826</v>
      </c>
    </row>
    <row r="3348" spans="2:3" x14ac:dyDescent="0.3">
      <c r="B3348" s="36">
        <v>4690000.9118753728</v>
      </c>
      <c r="C3348" s="37">
        <v>134.89647487946928</v>
      </c>
    </row>
    <row r="3349" spans="2:3" x14ac:dyDescent="0.3">
      <c r="B3349" s="36">
        <v>4075178.6328773852</v>
      </c>
      <c r="C3349" s="37">
        <v>121.19473416656588</v>
      </c>
    </row>
    <row r="3350" spans="2:3" x14ac:dyDescent="0.3">
      <c r="B3350" s="36">
        <v>5089388.7645240873</v>
      </c>
      <c r="C3350" s="37">
        <v>146.47256854332903</v>
      </c>
    </row>
    <row r="3351" spans="2:3" x14ac:dyDescent="0.3">
      <c r="B3351" s="36">
        <v>6777364.9225872708</v>
      </c>
      <c r="C3351" s="37">
        <v>213.8150066539321</v>
      </c>
    </row>
    <row r="3352" spans="2:3" x14ac:dyDescent="0.3">
      <c r="B3352" s="36">
        <v>4283018.5482003093</v>
      </c>
      <c r="C3352" s="37">
        <v>125.84163865475632</v>
      </c>
    </row>
    <row r="3353" spans="2:3" x14ac:dyDescent="0.3">
      <c r="B3353" s="36">
        <v>5795797.0768387541</v>
      </c>
      <c r="C3353" s="37">
        <v>166.53227491971285</v>
      </c>
    </row>
    <row r="3354" spans="2:3" x14ac:dyDescent="0.3">
      <c r="B3354" s="36">
        <v>6565790.1859186236</v>
      </c>
      <c r="C3354" s="37">
        <v>198.33255781484007</v>
      </c>
    </row>
    <row r="3355" spans="2:3" x14ac:dyDescent="0.3">
      <c r="B3355" s="36">
        <v>2068525.1396957641</v>
      </c>
      <c r="C3355" s="37">
        <v>60.820654272418601</v>
      </c>
    </row>
    <row r="3356" spans="2:3" x14ac:dyDescent="0.3">
      <c r="B3356" s="36">
        <v>2589388.1010649246</v>
      </c>
      <c r="C3356" s="37">
        <v>77.190418327881474</v>
      </c>
    </row>
    <row r="3357" spans="2:3" x14ac:dyDescent="0.3">
      <c r="B3357" s="36">
        <v>5514977.6112340065</v>
      </c>
      <c r="C3357" s="37">
        <v>178.9506488233931</v>
      </c>
    </row>
    <row r="3358" spans="2:3" x14ac:dyDescent="0.3">
      <c r="B3358" s="36">
        <v>8139565.8316891724</v>
      </c>
      <c r="C3358" s="37">
        <v>219.64346877002265</v>
      </c>
    </row>
    <row r="3359" spans="2:3" x14ac:dyDescent="0.3">
      <c r="B3359" s="36">
        <v>7064463.6312692435</v>
      </c>
      <c r="C3359" s="37">
        <v>198.24550732989539</v>
      </c>
    </row>
    <row r="3360" spans="2:3" x14ac:dyDescent="0.3">
      <c r="B3360" s="36">
        <v>4437593.4739666497</v>
      </c>
      <c r="C3360" s="37">
        <v>131.96491547113283</v>
      </c>
    </row>
    <row r="3361" spans="2:3" x14ac:dyDescent="0.3">
      <c r="B3361" s="36">
        <v>1844570.9426495666</v>
      </c>
      <c r="C3361" s="37">
        <v>51.570776136278546</v>
      </c>
    </row>
    <row r="3362" spans="2:3" x14ac:dyDescent="0.3">
      <c r="B3362" s="36">
        <v>3438191.4279851126</v>
      </c>
      <c r="C3362" s="37">
        <v>89.743599977496658</v>
      </c>
    </row>
    <row r="3363" spans="2:3" x14ac:dyDescent="0.3">
      <c r="B3363" s="36">
        <v>2704279.3259527343</v>
      </c>
      <c r="C3363" s="37">
        <v>78.914989014870102</v>
      </c>
    </row>
    <row r="3364" spans="2:3" x14ac:dyDescent="0.3">
      <c r="B3364" s="36">
        <v>5640359.727134808</v>
      </c>
      <c r="C3364" s="37">
        <v>173.45456607417253</v>
      </c>
    </row>
    <row r="3365" spans="2:3" x14ac:dyDescent="0.3">
      <c r="B3365" s="36">
        <v>4059883.0195364105</v>
      </c>
      <c r="C3365" s="37">
        <v>115.2961827248719</v>
      </c>
    </row>
    <row r="3366" spans="2:3" x14ac:dyDescent="0.3">
      <c r="B3366" s="36">
        <v>4719420.3804604718</v>
      </c>
      <c r="C3366" s="37">
        <v>139.55092215441655</v>
      </c>
    </row>
    <row r="3367" spans="2:3" x14ac:dyDescent="0.3">
      <c r="B3367" s="36">
        <v>5136960.9159714961</v>
      </c>
      <c r="C3367" s="37">
        <v>160.01893062805226</v>
      </c>
    </row>
    <row r="3368" spans="2:3" x14ac:dyDescent="0.3">
      <c r="B3368" s="36">
        <v>6978530.9990400551</v>
      </c>
      <c r="C3368" s="37">
        <v>216.52554584841198</v>
      </c>
    </row>
    <row r="3369" spans="2:3" x14ac:dyDescent="0.3">
      <c r="B3369" s="36">
        <v>3284388.9764346369</v>
      </c>
      <c r="C3369" s="37">
        <v>105.08864779112683</v>
      </c>
    </row>
    <row r="3370" spans="2:3" x14ac:dyDescent="0.3">
      <c r="B3370" s="36">
        <v>2004369.374687447</v>
      </c>
      <c r="C3370" s="37">
        <v>55.122594100709911</v>
      </c>
    </row>
    <row r="3371" spans="2:3" x14ac:dyDescent="0.3">
      <c r="B3371" s="36">
        <v>6381779.946408296</v>
      </c>
      <c r="C3371" s="37">
        <v>191.69583224232312</v>
      </c>
    </row>
    <row r="3372" spans="2:3" x14ac:dyDescent="0.3">
      <c r="B3372" s="36">
        <v>7685757.1443857457</v>
      </c>
      <c r="C3372" s="37">
        <v>231.36388001427801</v>
      </c>
    </row>
    <row r="3373" spans="2:3" x14ac:dyDescent="0.3">
      <c r="B3373" s="36">
        <v>3761137.1395294815</v>
      </c>
      <c r="C3373" s="37">
        <v>109.65820350230074</v>
      </c>
    </row>
    <row r="3374" spans="2:3" x14ac:dyDescent="0.3">
      <c r="B3374" s="36">
        <v>5107032.061502343</v>
      </c>
      <c r="C3374" s="37">
        <v>151.60788351969649</v>
      </c>
    </row>
    <row r="3375" spans="2:3" x14ac:dyDescent="0.3">
      <c r="B3375" s="36">
        <v>3066925.3753827647</v>
      </c>
      <c r="C3375" s="37">
        <v>91.248774536368231</v>
      </c>
    </row>
    <row r="3376" spans="2:3" x14ac:dyDescent="0.3">
      <c r="B3376" s="36">
        <v>5753191.2753771516</v>
      </c>
      <c r="C3376" s="37">
        <v>159.1132165950516</v>
      </c>
    </row>
    <row r="3377" spans="2:3" x14ac:dyDescent="0.3">
      <c r="B3377" s="36">
        <v>8963214.4794327412</v>
      </c>
      <c r="C3377" s="37">
        <v>261.0097560721548</v>
      </c>
    </row>
    <row r="3378" spans="2:3" x14ac:dyDescent="0.3">
      <c r="B3378" s="36">
        <v>6219533.782443257</v>
      </c>
      <c r="C3378" s="37">
        <v>190.33458874883669</v>
      </c>
    </row>
    <row r="3379" spans="2:3" x14ac:dyDescent="0.3">
      <c r="B3379" s="36">
        <v>3635817.0953312842</v>
      </c>
      <c r="C3379" s="37">
        <v>110.16236019408495</v>
      </c>
    </row>
    <row r="3380" spans="2:3" x14ac:dyDescent="0.3">
      <c r="B3380" s="36">
        <v>6683587.5850187913</v>
      </c>
      <c r="C3380" s="37">
        <v>184.96742342363493</v>
      </c>
    </row>
    <row r="3381" spans="2:3" x14ac:dyDescent="0.3">
      <c r="B3381" s="36">
        <v>3462904.0217983434</v>
      </c>
      <c r="C3381" s="37">
        <v>103.45572580565459</v>
      </c>
    </row>
    <row r="3382" spans="2:3" x14ac:dyDescent="0.3">
      <c r="B3382" s="36">
        <v>4685032.2702575121</v>
      </c>
      <c r="C3382" s="37">
        <v>143.18862763753972</v>
      </c>
    </row>
    <row r="3383" spans="2:3" x14ac:dyDescent="0.3">
      <c r="B3383" s="36">
        <v>4928269.1107190615</v>
      </c>
      <c r="C3383" s="37">
        <v>147.1748925387775</v>
      </c>
    </row>
    <row r="3384" spans="2:3" x14ac:dyDescent="0.3">
      <c r="B3384" s="36">
        <v>8219915.9801556934</v>
      </c>
      <c r="C3384" s="37">
        <v>227.90244921596769</v>
      </c>
    </row>
    <row r="3385" spans="2:3" x14ac:dyDescent="0.3">
      <c r="B3385" s="36">
        <v>3389233.0994752976</v>
      </c>
      <c r="C3385" s="37">
        <v>100.49857508447965</v>
      </c>
    </row>
    <row r="3386" spans="2:3" x14ac:dyDescent="0.3">
      <c r="B3386" s="36">
        <v>3450975.3875989877</v>
      </c>
      <c r="C3386" s="37">
        <v>86.346077157841194</v>
      </c>
    </row>
    <row r="3387" spans="2:3" x14ac:dyDescent="0.3">
      <c r="B3387" s="36">
        <v>5177612.4156046314</v>
      </c>
      <c r="C3387" s="37">
        <v>153.99379947036644</v>
      </c>
    </row>
    <row r="3388" spans="2:3" x14ac:dyDescent="0.3">
      <c r="B3388" s="36">
        <v>2676321.5220444794</v>
      </c>
      <c r="C3388" s="37">
        <v>68.650550824975141</v>
      </c>
    </row>
    <row r="3389" spans="2:3" x14ac:dyDescent="0.3">
      <c r="B3389" s="36">
        <v>5120909.0448442493</v>
      </c>
      <c r="C3389" s="37">
        <v>160.44618201211242</v>
      </c>
    </row>
    <row r="3390" spans="2:3" x14ac:dyDescent="0.3">
      <c r="B3390" s="36">
        <v>5690763.4755413355</v>
      </c>
      <c r="C3390" s="37">
        <v>166.3932276344168</v>
      </c>
    </row>
    <row r="3391" spans="2:3" x14ac:dyDescent="0.3">
      <c r="B3391" s="36">
        <v>5904673.7051723199</v>
      </c>
      <c r="C3391" s="37">
        <v>178.00308703359465</v>
      </c>
    </row>
    <row r="3392" spans="2:3" x14ac:dyDescent="0.3">
      <c r="B3392" s="36">
        <v>3035122.1623932826</v>
      </c>
      <c r="C3392" s="37">
        <v>82.193645983043581</v>
      </c>
    </row>
    <row r="3393" spans="2:3" x14ac:dyDescent="0.3">
      <c r="B3393" s="36">
        <v>6983407.8600017512</v>
      </c>
      <c r="C3393" s="37">
        <v>205.4252915923812</v>
      </c>
    </row>
    <row r="3394" spans="2:3" x14ac:dyDescent="0.3">
      <c r="B3394" s="36">
        <v>7749408.5205737418</v>
      </c>
      <c r="C3394" s="37">
        <v>235.51333558918199</v>
      </c>
    </row>
    <row r="3395" spans="2:3" x14ac:dyDescent="0.3">
      <c r="B3395" s="36">
        <v>8896579.6237838138</v>
      </c>
      <c r="C3395" s="37">
        <v>250.27339632158649</v>
      </c>
    </row>
    <row r="3396" spans="2:3" x14ac:dyDescent="0.3">
      <c r="B3396" s="36">
        <v>7534895.6726454757</v>
      </c>
      <c r="C3396" s="37">
        <v>225.44291039765659</v>
      </c>
    </row>
    <row r="3397" spans="2:3" x14ac:dyDescent="0.3">
      <c r="B3397" s="36">
        <v>3513723.9450474787</v>
      </c>
      <c r="C3397" s="37">
        <v>93.631201107460186</v>
      </c>
    </row>
    <row r="3398" spans="2:3" x14ac:dyDescent="0.3">
      <c r="B3398" s="36">
        <v>6875176.2618811196</v>
      </c>
      <c r="C3398" s="37">
        <v>192.25367400052804</v>
      </c>
    </row>
    <row r="3399" spans="2:3" x14ac:dyDescent="0.3">
      <c r="B3399" s="36">
        <v>5903519.5869535506</v>
      </c>
      <c r="C3399" s="37">
        <v>153.56160637785638</v>
      </c>
    </row>
    <row r="3400" spans="2:3" x14ac:dyDescent="0.3">
      <c r="B3400" s="36">
        <v>5554939.1882404163</v>
      </c>
      <c r="C3400" s="37">
        <v>168.39057730285447</v>
      </c>
    </row>
    <row r="3401" spans="2:3" x14ac:dyDescent="0.3">
      <c r="B3401" s="36">
        <v>4813746.0754984254</v>
      </c>
      <c r="C3401" s="37">
        <v>120.32579064952442</v>
      </c>
    </row>
    <row r="3402" spans="2:3" x14ac:dyDescent="0.3">
      <c r="B3402" s="36">
        <v>4440273.4123140145</v>
      </c>
      <c r="C3402" s="37">
        <v>128.82947879393751</v>
      </c>
    </row>
    <row r="3403" spans="2:3" x14ac:dyDescent="0.3">
      <c r="B3403" s="36">
        <v>7589928.065345305</v>
      </c>
      <c r="C3403" s="37">
        <v>191.83393067128139</v>
      </c>
    </row>
    <row r="3404" spans="2:3" x14ac:dyDescent="0.3">
      <c r="B3404" s="36">
        <v>3730247.1174162957</v>
      </c>
      <c r="C3404" s="37">
        <v>108.81271573620877</v>
      </c>
    </row>
    <row r="3405" spans="2:3" x14ac:dyDescent="0.3">
      <c r="B3405" s="36">
        <v>6180926.6541880416</v>
      </c>
      <c r="C3405" s="37">
        <v>179.36013591100911</v>
      </c>
    </row>
    <row r="3406" spans="2:3" x14ac:dyDescent="0.3">
      <c r="B3406" s="36">
        <v>5557478.030691782</v>
      </c>
      <c r="C3406" s="37">
        <v>174.77258741784883</v>
      </c>
    </row>
    <row r="3407" spans="2:3" x14ac:dyDescent="0.3">
      <c r="B3407" s="36">
        <v>3093634.2213809239</v>
      </c>
      <c r="C3407" s="37">
        <v>83.549540061016359</v>
      </c>
    </row>
    <row r="3408" spans="2:3" x14ac:dyDescent="0.3">
      <c r="B3408" s="36">
        <v>5574269.1178273605</v>
      </c>
      <c r="C3408" s="37">
        <v>156.3356682457883</v>
      </c>
    </row>
    <row r="3409" spans="2:3" x14ac:dyDescent="0.3">
      <c r="B3409" s="36">
        <v>5830162.5850430513</v>
      </c>
      <c r="C3409" s="37">
        <v>157.52708859020575</v>
      </c>
    </row>
    <row r="3410" spans="2:3" x14ac:dyDescent="0.3">
      <c r="B3410" s="36">
        <v>3261330.414807627</v>
      </c>
      <c r="C3410" s="37">
        <v>92.853967442217481</v>
      </c>
    </row>
    <row r="3411" spans="2:3" x14ac:dyDescent="0.3">
      <c r="B3411" s="36">
        <v>5832416.9859659579</v>
      </c>
      <c r="C3411" s="37">
        <v>175.82701108872746</v>
      </c>
    </row>
    <row r="3412" spans="2:3" x14ac:dyDescent="0.3">
      <c r="B3412" s="36">
        <v>8139661.3942713067</v>
      </c>
      <c r="C3412" s="37">
        <v>236.40169981467093</v>
      </c>
    </row>
    <row r="3413" spans="2:3" x14ac:dyDescent="0.3">
      <c r="B3413" s="36">
        <v>7869539.3455028441</v>
      </c>
      <c r="C3413" s="37">
        <v>205.15875559755509</v>
      </c>
    </row>
    <row r="3414" spans="2:3" x14ac:dyDescent="0.3">
      <c r="B3414" s="36">
        <v>7244778.3797802534</v>
      </c>
      <c r="C3414" s="37">
        <v>208.37360163796947</v>
      </c>
    </row>
    <row r="3415" spans="2:3" x14ac:dyDescent="0.3">
      <c r="B3415" s="36">
        <v>4740674.2356021442</v>
      </c>
      <c r="C3415" s="37">
        <v>127.5481354768999</v>
      </c>
    </row>
    <row r="3416" spans="2:3" x14ac:dyDescent="0.3">
      <c r="B3416" s="36">
        <v>5830526.5328421667</v>
      </c>
      <c r="C3416" s="37">
        <v>176.35588098451282</v>
      </c>
    </row>
    <row r="3417" spans="2:3" x14ac:dyDescent="0.3">
      <c r="B3417" s="36">
        <v>5290013.6868792297</v>
      </c>
      <c r="C3417" s="37">
        <v>145.89337976198865</v>
      </c>
    </row>
    <row r="3418" spans="2:3" x14ac:dyDescent="0.3">
      <c r="B3418" s="36">
        <v>3226136.8053738326</v>
      </c>
      <c r="C3418" s="37">
        <v>83.873725236588427</v>
      </c>
    </row>
    <row r="3419" spans="2:3" x14ac:dyDescent="0.3">
      <c r="B3419" s="36">
        <v>3910037.8526021815</v>
      </c>
      <c r="C3419" s="37">
        <v>107.06801254654845</v>
      </c>
    </row>
    <row r="3420" spans="2:3" x14ac:dyDescent="0.3">
      <c r="B3420" s="36">
        <v>8091842.0063597951</v>
      </c>
      <c r="C3420" s="37">
        <v>236.15248967211772</v>
      </c>
    </row>
    <row r="3421" spans="2:3" x14ac:dyDescent="0.3">
      <c r="B3421" s="36">
        <v>2128261.565472885</v>
      </c>
      <c r="C3421" s="37">
        <v>66.758453805079995</v>
      </c>
    </row>
    <row r="3422" spans="2:3" x14ac:dyDescent="0.3">
      <c r="B3422" s="36">
        <v>3142685.7929969523</v>
      </c>
      <c r="C3422" s="37">
        <v>87.29021795852421</v>
      </c>
    </row>
    <row r="3423" spans="2:3" x14ac:dyDescent="0.3">
      <c r="B3423" s="36">
        <v>1829595.3880934853</v>
      </c>
      <c r="C3423" s="37">
        <v>64.536561881345719</v>
      </c>
    </row>
    <row r="3424" spans="2:3" x14ac:dyDescent="0.3">
      <c r="B3424" s="36">
        <v>7604302.2645294247</v>
      </c>
      <c r="C3424" s="37">
        <v>223.07086470184584</v>
      </c>
    </row>
    <row r="3425" spans="2:3" x14ac:dyDescent="0.3">
      <c r="B3425" s="36">
        <v>5466325.2343784608</v>
      </c>
      <c r="C3425" s="37">
        <v>170.02175556790462</v>
      </c>
    </row>
    <row r="3426" spans="2:3" x14ac:dyDescent="0.3">
      <c r="B3426" s="36">
        <v>5427043.4696700033</v>
      </c>
      <c r="C3426" s="37">
        <v>145.87680773172906</v>
      </c>
    </row>
    <row r="3427" spans="2:3" x14ac:dyDescent="0.3">
      <c r="B3427" s="36">
        <v>6259009.7049322389</v>
      </c>
      <c r="C3427" s="37">
        <v>183.53207759099186</v>
      </c>
    </row>
    <row r="3428" spans="2:3" x14ac:dyDescent="0.3">
      <c r="B3428" s="36">
        <v>4315765.1657835254</v>
      </c>
      <c r="C3428" s="37">
        <v>114.85274223777985</v>
      </c>
    </row>
    <row r="3429" spans="2:3" x14ac:dyDescent="0.3">
      <c r="B3429" s="36">
        <v>3683208.191964983</v>
      </c>
      <c r="C3429" s="37">
        <v>108.95686362999065</v>
      </c>
    </row>
    <row r="3430" spans="2:3" x14ac:dyDescent="0.3">
      <c r="B3430" s="36">
        <v>4570374.3545153094</v>
      </c>
      <c r="C3430" s="37">
        <v>128.48212471440763</v>
      </c>
    </row>
    <row r="3431" spans="2:3" x14ac:dyDescent="0.3">
      <c r="B3431" s="36">
        <v>7046698.2789693987</v>
      </c>
      <c r="C3431" s="37">
        <v>183.60356161941488</v>
      </c>
    </row>
    <row r="3432" spans="2:3" x14ac:dyDescent="0.3">
      <c r="B3432" s="36">
        <v>7803854.2175552715</v>
      </c>
      <c r="C3432" s="37">
        <v>223.72252324094208</v>
      </c>
    </row>
    <row r="3433" spans="2:3" x14ac:dyDescent="0.3">
      <c r="B3433" s="36">
        <v>3517717.9895887845</v>
      </c>
      <c r="C3433" s="37">
        <v>109.60109373635117</v>
      </c>
    </row>
    <row r="3434" spans="2:3" x14ac:dyDescent="0.3">
      <c r="B3434" s="36">
        <v>5924551.2714515459</v>
      </c>
      <c r="C3434" s="37">
        <v>169.76114583364264</v>
      </c>
    </row>
    <row r="3435" spans="2:3" x14ac:dyDescent="0.3">
      <c r="B3435" s="36">
        <v>3605382.154484353</v>
      </c>
      <c r="C3435" s="37">
        <v>107.13901768885619</v>
      </c>
    </row>
    <row r="3436" spans="2:3" x14ac:dyDescent="0.3">
      <c r="B3436" s="36">
        <v>5113539.5432829093</v>
      </c>
      <c r="C3436" s="37">
        <v>147.60989184757884</v>
      </c>
    </row>
    <row r="3437" spans="2:3" x14ac:dyDescent="0.3">
      <c r="B3437" s="36">
        <v>2229745.3191512357</v>
      </c>
      <c r="C3437" s="37">
        <v>64.830128134376238</v>
      </c>
    </row>
    <row r="3438" spans="2:3" x14ac:dyDescent="0.3">
      <c r="B3438" s="36">
        <v>4182206.923450964</v>
      </c>
      <c r="C3438" s="37">
        <v>116.17479989475554</v>
      </c>
    </row>
    <row r="3439" spans="2:3" x14ac:dyDescent="0.3">
      <c r="B3439" s="36">
        <v>6212421.7666649008</v>
      </c>
      <c r="C3439" s="37">
        <v>180.44565855770929</v>
      </c>
    </row>
    <row r="3440" spans="2:3" x14ac:dyDescent="0.3">
      <c r="B3440" s="36">
        <v>3073935.3029909325</v>
      </c>
      <c r="C3440" s="37">
        <v>82.414582583874875</v>
      </c>
    </row>
    <row r="3441" spans="2:3" x14ac:dyDescent="0.3">
      <c r="B3441" s="36">
        <v>3631762.4932797365</v>
      </c>
      <c r="C3441" s="37">
        <v>100.72652108091638</v>
      </c>
    </row>
    <row r="3442" spans="2:3" x14ac:dyDescent="0.3">
      <c r="B3442" s="36">
        <v>6207723.2282895427</v>
      </c>
      <c r="C3442" s="37">
        <v>183.0819423454225</v>
      </c>
    </row>
    <row r="3443" spans="2:3" x14ac:dyDescent="0.3">
      <c r="B3443" s="36">
        <v>4820964.1970034195</v>
      </c>
      <c r="C3443" s="37">
        <v>145.57883763611335</v>
      </c>
    </row>
    <row r="3444" spans="2:3" x14ac:dyDescent="0.3">
      <c r="B3444" s="36">
        <v>9919924.4700121973</v>
      </c>
      <c r="C3444" s="37">
        <v>299.9109980760519</v>
      </c>
    </row>
    <row r="3445" spans="2:3" x14ac:dyDescent="0.3">
      <c r="B3445" s="36">
        <v>2671959.2276123664</v>
      </c>
      <c r="C3445" s="37">
        <v>80.754905007541055</v>
      </c>
    </row>
    <row r="3446" spans="2:3" x14ac:dyDescent="0.3">
      <c r="B3446" s="36">
        <v>3544294.8383021904</v>
      </c>
      <c r="C3446" s="37">
        <v>102.59017016254437</v>
      </c>
    </row>
    <row r="3447" spans="2:3" x14ac:dyDescent="0.3">
      <c r="B3447" s="36">
        <v>4084913.9984207763</v>
      </c>
      <c r="C3447" s="37">
        <v>137.04503809782381</v>
      </c>
    </row>
    <row r="3448" spans="2:3" x14ac:dyDescent="0.3">
      <c r="B3448" s="36">
        <v>6958044.5412809094</v>
      </c>
      <c r="C3448" s="37">
        <v>205.22333557624273</v>
      </c>
    </row>
    <row r="3449" spans="2:3" x14ac:dyDescent="0.3">
      <c r="B3449" s="36">
        <v>5961431.3310279613</v>
      </c>
      <c r="C3449" s="37">
        <v>161.30291370104985</v>
      </c>
    </row>
    <row r="3450" spans="2:3" x14ac:dyDescent="0.3">
      <c r="B3450" s="36">
        <v>4284858.8231194131</v>
      </c>
      <c r="C3450" s="37">
        <v>115.84983130620589</v>
      </c>
    </row>
    <row r="3451" spans="2:3" x14ac:dyDescent="0.3">
      <c r="B3451" s="36">
        <v>5487977.2791721104</v>
      </c>
      <c r="C3451" s="37">
        <v>146.96864222584989</v>
      </c>
    </row>
    <row r="3452" spans="2:3" x14ac:dyDescent="0.3">
      <c r="B3452" s="36">
        <v>3675236.8287201063</v>
      </c>
      <c r="C3452" s="37">
        <v>118.5807233419871</v>
      </c>
    </row>
    <row r="3453" spans="2:3" x14ac:dyDescent="0.3">
      <c r="B3453" s="36">
        <v>5333751.8663037363</v>
      </c>
      <c r="C3453" s="37">
        <v>149.0307181102032</v>
      </c>
    </row>
    <row r="3454" spans="2:3" x14ac:dyDescent="0.3">
      <c r="B3454" s="36">
        <v>2386848.0254144897</v>
      </c>
      <c r="C3454" s="37">
        <v>70.931626107537369</v>
      </c>
    </row>
    <row r="3455" spans="2:3" x14ac:dyDescent="0.3">
      <c r="B3455" s="36">
        <v>7713622.6723358352</v>
      </c>
      <c r="C3455" s="37">
        <v>222.17761182916954</v>
      </c>
    </row>
    <row r="3456" spans="2:3" x14ac:dyDescent="0.3">
      <c r="B3456" s="36">
        <v>7038184.1125883423</v>
      </c>
      <c r="C3456" s="37">
        <v>189.72301933921111</v>
      </c>
    </row>
    <row r="3457" spans="2:3" x14ac:dyDescent="0.3">
      <c r="B3457" s="36">
        <v>6709546.8279142566</v>
      </c>
      <c r="C3457" s="37">
        <v>185.80327903892439</v>
      </c>
    </row>
    <row r="3458" spans="2:3" x14ac:dyDescent="0.3">
      <c r="B3458" s="36">
        <v>2013316.9436983999</v>
      </c>
      <c r="C3458" s="37">
        <v>56.613402205772864</v>
      </c>
    </row>
    <row r="3459" spans="2:3" x14ac:dyDescent="0.3">
      <c r="B3459" s="36">
        <v>5851268.3269146346</v>
      </c>
      <c r="C3459" s="37">
        <v>162.22233104448421</v>
      </c>
    </row>
    <row r="3460" spans="2:3" x14ac:dyDescent="0.3">
      <c r="B3460" s="36">
        <v>5053530.5945245875</v>
      </c>
      <c r="C3460" s="37">
        <v>161.94753544465979</v>
      </c>
    </row>
    <row r="3461" spans="2:3" x14ac:dyDescent="0.3">
      <c r="B3461" s="36">
        <v>4589112.3589385292</v>
      </c>
      <c r="C3461" s="37">
        <v>142.03386941128645</v>
      </c>
    </row>
    <row r="3462" spans="2:3" x14ac:dyDescent="0.3">
      <c r="B3462" s="36">
        <v>4092800.7954909289</v>
      </c>
      <c r="C3462" s="37">
        <v>122.89556800019901</v>
      </c>
    </row>
    <row r="3463" spans="2:3" x14ac:dyDescent="0.3">
      <c r="B3463" s="36">
        <v>4128182.1178909261</v>
      </c>
      <c r="C3463" s="37">
        <v>110.35489217940111</v>
      </c>
    </row>
    <row r="3464" spans="2:3" x14ac:dyDescent="0.3">
      <c r="B3464" s="36">
        <v>5419446.4393843226</v>
      </c>
      <c r="C3464" s="37">
        <v>147.4198616334202</v>
      </c>
    </row>
    <row r="3465" spans="2:3" x14ac:dyDescent="0.3">
      <c r="B3465" s="36">
        <v>4320305.9695505081</v>
      </c>
      <c r="C3465" s="37">
        <v>129.86059831052145</v>
      </c>
    </row>
    <row r="3466" spans="2:3" x14ac:dyDescent="0.3">
      <c r="B3466" s="36">
        <v>6876525.6089651436</v>
      </c>
      <c r="C3466" s="37">
        <v>207.76236436993204</v>
      </c>
    </row>
    <row r="3467" spans="2:3" x14ac:dyDescent="0.3">
      <c r="B3467" s="36">
        <v>7569664.5058420952</v>
      </c>
      <c r="C3467" s="37">
        <v>205.74280281007663</v>
      </c>
    </row>
    <row r="3468" spans="2:3" x14ac:dyDescent="0.3">
      <c r="B3468" s="36">
        <v>7872697.2218205761</v>
      </c>
      <c r="C3468" s="37">
        <v>228.12668767838565</v>
      </c>
    </row>
    <row r="3469" spans="2:3" x14ac:dyDescent="0.3">
      <c r="B3469" s="36">
        <v>7523233.7115048943</v>
      </c>
      <c r="C3469" s="37">
        <v>205.22941530187057</v>
      </c>
    </row>
    <row r="3470" spans="2:3" x14ac:dyDescent="0.3">
      <c r="B3470" s="36">
        <v>3910139.4095896175</v>
      </c>
      <c r="C3470" s="37">
        <v>113.33032793359816</v>
      </c>
    </row>
    <row r="3471" spans="2:3" x14ac:dyDescent="0.3">
      <c r="B3471" s="36">
        <v>2890712.5886883494</v>
      </c>
      <c r="C3471" s="37">
        <v>77.771071724386033</v>
      </c>
    </row>
    <row r="3472" spans="2:3" x14ac:dyDescent="0.3">
      <c r="B3472" s="36">
        <v>4501489.7409619186</v>
      </c>
      <c r="C3472" s="37">
        <v>127.84790288941683</v>
      </c>
    </row>
    <row r="3473" spans="2:3" x14ac:dyDescent="0.3">
      <c r="B3473" s="36">
        <v>2223742.9048284064</v>
      </c>
      <c r="C3473" s="37">
        <v>60.204061093166843</v>
      </c>
    </row>
    <row r="3474" spans="2:3" x14ac:dyDescent="0.3">
      <c r="B3474" s="36">
        <v>3794881.6210952778</v>
      </c>
      <c r="C3474" s="37">
        <v>115.92975452352097</v>
      </c>
    </row>
    <row r="3475" spans="2:3" x14ac:dyDescent="0.3">
      <c r="B3475" s="36">
        <v>5293465.4208916957</v>
      </c>
      <c r="C3475" s="37">
        <v>152.42575828820915</v>
      </c>
    </row>
    <row r="3476" spans="2:3" x14ac:dyDescent="0.3">
      <c r="B3476" s="36">
        <v>3260274.7667413061</v>
      </c>
      <c r="C3476" s="37">
        <v>106.70785325688632</v>
      </c>
    </row>
    <row r="3477" spans="2:3" x14ac:dyDescent="0.3">
      <c r="B3477" s="36">
        <v>3040747.2180064837</v>
      </c>
      <c r="C3477" s="37">
        <v>89.785153993091171</v>
      </c>
    </row>
    <row r="3478" spans="2:3" x14ac:dyDescent="0.3">
      <c r="B3478" s="36">
        <v>7137897.0985732051</v>
      </c>
      <c r="C3478" s="37">
        <v>180.40088928384407</v>
      </c>
    </row>
    <row r="3479" spans="2:3" x14ac:dyDescent="0.3">
      <c r="B3479" s="36">
        <v>4235530.457062142</v>
      </c>
      <c r="C3479" s="37">
        <v>124.30194202323761</v>
      </c>
    </row>
    <row r="3480" spans="2:3" x14ac:dyDescent="0.3">
      <c r="B3480" s="36">
        <v>1807695.8252535718</v>
      </c>
      <c r="C3480" s="37">
        <v>48.655714049527184</v>
      </c>
    </row>
    <row r="3481" spans="2:3" x14ac:dyDescent="0.3">
      <c r="B3481" s="36">
        <v>6028619.4298879765</v>
      </c>
      <c r="C3481" s="37">
        <v>160.92533732566469</v>
      </c>
    </row>
    <row r="3482" spans="2:3" x14ac:dyDescent="0.3">
      <c r="B3482" s="36">
        <v>6642440.0687479861</v>
      </c>
      <c r="C3482" s="37">
        <v>203.39905477229985</v>
      </c>
    </row>
    <row r="3483" spans="2:3" x14ac:dyDescent="0.3">
      <c r="B3483" s="36">
        <v>5251387.2716718223</v>
      </c>
      <c r="C3483" s="37">
        <v>134.7369126381671</v>
      </c>
    </row>
    <row r="3484" spans="2:3" x14ac:dyDescent="0.3">
      <c r="B3484" s="36">
        <v>4600474.8537299596</v>
      </c>
      <c r="C3484" s="37">
        <v>144.18842032123212</v>
      </c>
    </row>
    <row r="3485" spans="2:3" x14ac:dyDescent="0.3">
      <c r="B3485" s="36">
        <v>5883264.240197327</v>
      </c>
      <c r="C3485" s="37">
        <v>172.43973128443716</v>
      </c>
    </row>
    <row r="3486" spans="2:3" x14ac:dyDescent="0.3">
      <c r="B3486" s="36">
        <v>4499764.5274395635</v>
      </c>
      <c r="C3486" s="37">
        <v>144.34721751482152</v>
      </c>
    </row>
    <row r="3487" spans="2:3" x14ac:dyDescent="0.3">
      <c r="B3487" s="36">
        <v>4584078.8733978309</v>
      </c>
      <c r="C3487" s="37">
        <v>136.49673351802275</v>
      </c>
    </row>
    <row r="3488" spans="2:3" x14ac:dyDescent="0.3">
      <c r="B3488" s="36">
        <v>2774806.760801259</v>
      </c>
      <c r="C3488" s="37">
        <v>87.544090947797912</v>
      </c>
    </row>
    <row r="3489" spans="2:3" x14ac:dyDescent="0.3">
      <c r="B3489" s="36">
        <v>4191625.2666293858</v>
      </c>
      <c r="C3489" s="37">
        <v>115.97744728897136</v>
      </c>
    </row>
    <row r="3490" spans="2:3" x14ac:dyDescent="0.3">
      <c r="B3490" s="36">
        <v>5815965.2067045551</v>
      </c>
      <c r="C3490" s="37">
        <v>172.01929076802062</v>
      </c>
    </row>
    <row r="3491" spans="2:3" x14ac:dyDescent="0.3">
      <c r="B3491" s="36">
        <v>4820488.9994119266</v>
      </c>
      <c r="C3491" s="37">
        <v>137.94164978865382</v>
      </c>
    </row>
    <row r="3492" spans="2:3" x14ac:dyDescent="0.3">
      <c r="B3492" s="36">
        <v>5304163.4513501283</v>
      </c>
      <c r="C3492" s="37">
        <v>159.84974565454235</v>
      </c>
    </row>
    <row r="3493" spans="2:3" x14ac:dyDescent="0.3">
      <c r="B3493" s="36">
        <v>3174455.8866402856</v>
      </c>
      <c r="C3493" s="37">
        <v>103.55513104024224</v>
      </c>
    </row>
    <row r="3494" spans="2:3" x14ac:dyDescent="0.3">
      <c r="B3494" s="36">
        <v>6107893.0916574132</v>
      </c>
      <c r="C3494" s="37">
        <v>180.31762849607196</v>
      </c>
    </row>
    <row r="3495" spans="2:3" x14ac:dyDescent="0.3">
      <c r="B3495" s="36">
        <v>8532254.0441354103</v>
      </c>
      <c r="C3495" s="37">
        <v>249.50304772458114</v>
      </c>
    </row>
    <row r="3496" spans="2:3" x14ac:dyDescent="0.3">
      <c r="B3496" s="36">
        <v>5026005.5669390606</v>
      </c>
      <c r="C3496" s="37">
        <v>149.9977250604359</v>
      </c>
    </row>
    <row r="3497" spans="2:3" x14ac:dyDescent="0.3">
      <c r="B3497" s="36">
        <v>5551286.0044847867</v>
      </c>
      <c r="C3497" s="37">
        <v>168.37483571307899</v>
      </c>
    </row>
    <row r="3498" spans="2:3" x14ac:dyDescent="0.3">
      <c r="B3498" s="36">
        <v>6809351.4671137324</v>
      </c>
      <c r="C3498" s="37">
        <v>204.25700044919793</v>
      </c>
    </row>
    <row r="3499" spans="2:3" x14ac:dyDescent="0.3">
      <c r="B3499" s="36">
        <v>7678553.047723284</v>
      </c>
      <c r="C3499" s="37">
        <v>222.67605085015765</v>
      </c>
    </row>
    <row r="3500" spans="2:3" x14ac:dyDescent="0.3">
      <c r="B3500" s="36">
        <v>2872251.1435002428</v>
      </c>
      <c r="C3500" s="37">
        <v>79.769103470814784</v>
      </c>
    </row>
    <row r="3501" spans="2:3" x14ac:dyDescent="0.3">
      <c r="B3501" s="36">
        <v>5051671.9606544254</v>
      </c>
      <c r="C3501" s="37">
        <v>131.78999838382751</v>
      </c>
    </row>
    <row r="3502" spans="2:3" x14ac:dyDescent="0.3">
      <c r="B3502" s="36">
        <v>5514024.647572902</v>
      </c>
      <c r="C3502" s="37">
        <v>156.76186946211033</v>
      </c>
    </row>
    <row r="3503" spans="2:3" x14ac:dyDescent="0.3">
      <c r="B3503" s="36">
        <v>5545216.2556847436</v>
      </c>
      <c r="C3503" s="37">
        <v>165.33236790453805</v>
      </c>
    </row>
    <row r="3504" spans="2:3" x14ac:dyDescent="0.3">
      <c r="B3504" s="36">
        <v>1365303.061373034</v>
      </c>
      <c r="C3504" s="37">
        <v>36.526260094152107</v>
      </c>
    </row>
    <row r="3505" spans="2:3" x14ac:dyDescent="0.3">
      <c r="B3505" s="36">
        <v>3375861.2329181284</v>
      </c>
      <c r="C3505" s="37">
        <v>95.831427340600044</v>
      </c>
    </row>
    <row r="3506" spans="2:3" x14ac:dyDescent="0.3">
      <c r="B3506" s="36">
        <v>3791433.295216809</v>
      </c>
      <c r="C3506" s="37">
        <v>117.73457600573867</v>
      </c>
    </row>
    <row r="3507" spans="2:3" x14ac:dyDescent="0.3">
      <c r="B3507" s="36">
        <v>4982936.2139207032</v>
      </c>
      <c r="C3507" s="37">
        <v>149.60256653464046</v>
      </c>
    </row>
    <row r="3508" spans="2:3" x14ac:dyDescent="0.3">
      <c r="B3508" s="36">
        <v>2643788.7163883033</v>
      </c>
      <c r="C3508" s="37">
        <v>75.480745136329361</v>
      </c>
    </row>
    <row r="3509" spans="2:3" x14ac:dyDescent="0.3">
      <c r="B3509" s="36">
        <v>1453011.7637330003</v>
      </c>
      <c r="C3509" s="37">
        <v>48.110648857119003</v>
      </c>
    </row>
    <row r="3510" spans="2:3" x14ac:dyDescent="0.3">
      <c r="B3510" s="36">
        <v>6620068.4754953105</v>
      </c>
      <c r="C3510" s="37">
        <v>187.44903035507318</v>
      </c>
    </row>
    <row r="3511" spans="2:3" x14ac:dyDescent="0.3">
      <c r="B3511" s="36">
        <v>4868919.4272998879</v>
      </c>
      <c r="C3511" s="37">
        <v>135.39130245223797</v>
      </c>
    </row>
    <row r="3512" spans="2:3" x14ac:dyDescent="0.3">
      <c r="B3512" s="36">
        <v>6136540.0801592162</v>
      </c>
      <c r="C3512" s="37">
        <v>181.65159103435363</v>
      </c>
    </row>
    <row r="3513" spans="2:3" x14ac:dyDescent="0.3">
      <c r="B3513" s="36">
        <v>6086213.5755284084</v>
      </c>
      <c r="C3513" s="37">
        <v>181.16358300812834</v>
      </c>
    </row>
    <row r="3514" spans="2:3" x14ac:dyDescent="0.3">
      <c r="B3514" s="36">
        <v>4278451.5509311622</v>
      </c>
      <c r="C3514" s="37">
        <v>119.37202142285946</v>
      </c>
    </row>
    <row r="3515" spans="2:3" x14ac:dyDescent="0.3">
      <c r="B3515" s="36">
        <v>6769936.1161476793</v>
      </c>
      <c r="C3515" s="37">
        <v>188.12012015690723</v>
      </c>
    </row>
    <row r="3516" spans="2:3" x14ac:dyDescent="0.3">
      <c r="B3516" s="36">
        <v>4360022.8749535158</v>
      </c>
      <c r="C3516" s="37">
        <v>118.95169936537665</v>
      </c>
    </row>
    <row r="3517" spans="2:3" x14ac:dyDescent="0.3">
      <c r="B3517" s="36">
        <v>3397717.4802981792</v>
      </c>
      <c r="C3517" s="37">
        <v>101.0381873011918</v>
      </c>
    </row>
    <row r="3518" spans="2:3" x14ac:dyDescent="0.3">
      <c r="B3518" s="36">
        <v>5170591.6374281179</v>
      </c>
      <c r="C3518" s="37">
        <v>165.54379900712451</v>
      </c>
    </row>
    <row r="3519" spans="2:3" x14ac:dyDescent="0.3">
      <c r="B3519" s="36">
        <v>3888779.6206629165</v>
      </c>
      <c r="C3519" s="37">
        <v>113.28787735896732</v>
      </c>
    </row>
    <row r="3520" spans="2:3" x14ac:dyDescent="0.3">
      <c r="B3520" s="36">
        <v>6964942.3354849098</v>
      </c>
      <c r="C3520" s="37">
        <v>208.55079786343501</v>
      </c>
    </row>
    <row r="3521" spans="2:3" x14ac:dyDescent="0.3">
      <c r="B3521" s="36">
        <v>5721919.2793585341</v>
      </c>
      <c r="C3521" s="37">
        <v>174.36599831266616</v>
      </c>
    </row>
    <row r="3522" spans="2:3" x14ac:dyDescent="0.3">
      <c r="B3522" s="36">
        <v>5159764.3659451967</v>
      </c>
      <c r="C3522" s="37">
        <v>152.38103098939885</v>
      </c>
    </row>
    <row r="3523" spans="2:3" x14ac:dyDescent="0.3">
      <c r="B3523" s="36">
        <v>5008135.7291922532</v>
      </c>
      <c r="C3523" s="37">
        <v>139.61021597248788</v>
      </c>
    </row>
    <row r="3524" spans="2:3" x14ac:dyDescent="0.3">
      <c r="B3524" s="36">
        <v>5901315.8476395579</v>
      </c>
      <c r="C3524" s="37">
        <v>164.39202235337103</v>
      </c>
    </row>
    <row r="3525" spans="2:3" x14ac:dyDescent="0.3">
      <c r="B3525" s="36">
        <v>4997642.0005565537</v>
      </c>
      <c r="C3525" s="37">
        <v>154.12763199849965</v>
      </c>
    </row>
    <row r="3526" spans="2:3" x14ac:dyDescent="0.3">
      <c r="B3526" s="36">
        <v>4673000.1542780465</v>
      </c>
      <c r="C3526" s="37">
        <v>135.63227847702527</v>
      </c>
    </row>
    <row r="3527" spans="2:3" x14ac:dyDescent="0.3">
      <c r="B3527" s="36">
        <v>5712371.6744295927</v>
      </c>
      <c r="C3527" s="37">
        <v>168.8459199808191</v>
      </c>
    </row>
    <row r="3528" spans="2:3" x14ac:dyDescent="0.3">
      <c r="B3528" s="36">
        <v>3644269.364588921</v>
      </c>
      <c r="C3528" s="37">
        <v>116.96571544364267</v>
      </c>
    </row>
    <row r="3529" spans="2:3" x14ac:dyDescent="0.3">
      <c r="B3529" s="36">
        <v>6742114.0589380348</v>
      </c>
      <c r="C3529" s="37">
        <v>191.67926038369674</v>
      </c>
    </row>
    <row r="3530" spans="2:3" x14ac:dyDescent="0.3">
      <c r="B3530" s="36">
        <v>2819778.990755449</v>
      </c>
      <c r="C3530" s="37">
        <v>93.931213209409535</v>
      </c>
    </row>
    <row r="3531" spans="2:3" x14ac:dyDescent="0.3">
      <c r="B3531" s="36">
        <v>6185163.649882949</v>
      </c>
      <c r="C3531" s="37">
        <v>185.15401479806391</v>
      </c>
    </row>
    <row r="3532" spans="2:3" x14ac:dyDescent="0.3">
      <c r="B3532" s="36">
        <v>4674206.0080303429</v>
      </c>
      <c r="C3532" s="37">
        <v>137.85001316563699</v>
      </c>
    </row>
    <row r="3533" spans="2:3" x14ac:dyDescent="0.3">
      <c r="B3533" s="36">
        <v>3564794.0325302966</v>
      </c>
      <c r="C3533" s="37">
        <v>120.40951755752087</v>
      </c>
    </row>
    <row r="3534" spans="2:3" x14ac:dyDescent="0.3">
      <c r="B3534" s="36">
        <v>7294779.2096775565</v>
      </c>
      <c r="C3534" s="37">
        <v>212.61334734067199</v>
      </c>
    </row>
    <row r="3535" spans="2:3" x14ac:dyDescent="0.3">
      <c r="B3535" s="36">
        <v>6416752.2532322453</v>
      </c>
      <c r="C3535" s="37">
        <v>195.19821215694182</v>
      </c>
    </row>
    <row r="3536" spans="2:3" x14ac:dyDescent="0.3">
      <c r="B3536" s="36">
        <v>4602299.3030804256</v>
      </c>
      <c r="C3536" s="37">
        <v>127.2173527917636</v>
      </c>
    </row>
    <row r="3537" spans="2:3" x14ac:dyDescent="0.3">
      <c r="B3537" s="36">
        <v>4985129.4749612268</v>
      </c>
      <c r="C3537" s="37">
        <v>133.56149927204837</v>
      </c>
    </row>
    <row r="3538" spans="2:3" x14ac:dyDescent="0.3">
      <c r="B3538" s="36">
        <v>4181830.4746943722</v>
      </c>
      <c r="C3538" s="37">
        <v>123.05579793978278</v>
      </c>
    </row>
    <row r="3539" spans="2:3" x14ac:dyDescent="0.3">
      <c r="B3539" s="36">
        <v>5003722.3181096008</v>
      </c>
      <c r="C3539" s="37">
        <v>146.97223306131272</v>
      </c>
    </row>
    <row r="3540" spans="2:3" x14ac:dyDescent="0.3">
      <c r="B3540" s="36">
        <v>6954848.0167659521</v>
      </c>
      <c r="C3540" s="37">
        <v>193.77420332528936</v>
      </c>
    </row>
    <row r="3541" spans="2:3" x14ac:dyDescent="0.3">
      <c r="B3541" s="36">
        <v>5330461.8294315105</v>
      </c>
      <c r="C3541" s="37">
        <v>160.98425735297496</v>
      </c>
    </row>
    <row r="3542" spans="2:3" x14ac:dyDescent="0.3">
      <c r="B3542" s="36">
        <v>4343915.4082299322</v>
      </c>
      <c r="C3542" s="37">
        <v>122.01823049662507</v>
      </c>
    </row>
    <row r="3543" spans="2:3" x14ac:dyDescent="0.3">
      <c r="B3543" s="36">
        <v>5580313.320442969</v>
      </c>
      <c r="C3543" s="37">
        <v>175.59932085298996</v>
      </c>
    </row>
    <row r="3544" spans="2:3" x14ac:dyDescent="0.3">
      <c r="B3544" s="36">
        <v>5297822.0978583358</v>
      </c>
      <c r="C3544" s="37">
        <v>148.64354283373464</v>
      </c>
    </row>
    <row r="3545" spans="2:3" x14ac:dyDescent="0.3">
      <c r="B3545" s="36">
        <v>4242416.5554028088</v>
      </c>
      <c r="C3545" s="37">
        <v>113.60465512966414</v>
      </c>
    </row>
    <row r="3546" spans="2:3" x14ac:dyDescent="0.3">
      <c r="B3546" s="36">
        <v>6334665.5471820021</v>
      </c>
      <c r="C3546" s="37">
        <v>176.78611401191455</v>
      </c>
    </row>
    <row r="3547" spans="2:3" x14ac:dyDescent="0.3">
      <c r="B3547" s="36">
        <v>5899465.5796185406</v>
      </c>
      <c r="C3547" s="37">
        <v>171.91464274298502</v>
      </c>
    </row>
    <row r="3548" spans="2:3" x14ac:dyDescent="0.3">
      <c r="B3548" s="36">
        <v>4585034.6261803899</v>
      </c>
      <c r="C3548" s="37">
        <v>138.2995603442746</v>
      </c>
    </row>
    <row r="3549" spans="2:3" x14ac:dyDescent="0.3">
      <c r="B3549" s="36">
        <v>6905995.8141014744</v>
      </c>
      <c r="C3549" s="37">
        <v>185.3613532356336</v>
      </c>
    </row>
    <row r="3550" spans="2:3" x14ac:dyDescent="0.3">
      <c r="B3550" s="36">
        <v>5285545.768320323</v>
      </c>
      <c r="C3550" s="37">
        <v>146.25177391606957</v>
      </c>
    </row>
    <row r="3551" spans="2:3" x14ac:dyDescent="0.3">
      <c r="B3551" s="36">
        <v>7677110.226307407</v>
      </c>
      <c r="C3551" s="37">
        <v>223.07732634162747</v>
      </c>
    </row>
    <row r="3552" spans="2:3" x14ac:dyDescent="0.3">
      <c r="B3552" s="36">
        <v>6144659.1232941616</v>
      </c>
      <c r="C3552" s="37">
        <v>179.93958829529188</v>
      </c>
    </row>
    <row r="3553" spans="2:3" x14ac:dyDescent="0.3">
      <c r="B3553" s="36">
        <v>4624345.7057646634</v>
      </c>
      <c r="C3553" s="37">
        <v>134.22034232301732</v>
      </c>
    </row>
    <row r="3554" spans="2:3" x14ac:dyDescent="0.3">
      <c r="B3554" s="36">
        <v>5807296.8452210054</v>
      </c>
      <c r="C3554" s="37">
        <v>168.06365449513285</v>
      </c>
    </row>
    <row r="3555" spans="2:3" x14ac:dyDescent="0.3">
      <c r="B3555" s="36">
        <v>6456953.33780393</v>
      </c>
      <c r="C3555" s="37">
        <v>192.75359989610538</v>
      </c>
    </row>
    <row r="3556" spans="2:3" x14ac:dyDescent="0.3">
      <c r="B3556" s="36">
        <v>3571866.395722786</v>
      </c>
      <c r="C3556" s="37">
        <v>101.52557141666752</v>
      </c>
    </row>
    <row r="3557" spans="2:3" x14ac:dyDescent="0.3">
      <c r="B3557" s="36">
        <v>3549530.8504954451</v>
      </c>
      <c r="C3557" s="37">
        <v>107.13594679187977</v>
      </c>
    </row>
    <row r="3558" spans="2:3" x14ac:dyDescent="0.3">
      <c r="B3558" s="36">
        <v>6399061.9573541582</v>
      </c>
      <c r="C3558" s="37">
        <v>179.75667027870617</v>
      </c>
    </row>
    <row r="3559" spans="2:3" x14ac:dyDescent="0.3">
      <c r="B3559" s="36">
        <v>3833860.7285842169</v>
      </c>
      <c r="C3559" s="37">
        <v>120.31460237106205</v>
      </c>
    </row>
    <row r="3560" spans="2:3" x14ac:dyDescent="0.3">
      <c r="B3560" s="36">
        <v>5474042.6691635791</v>
      </c>
      <c r="C3560" s="37">
        <v>155.03382622435325</v>
      </c>
    </row>
    <row r="3561" spans="2:3" x14ac:dyDescent="0.3">
      <c r="B3561" s="36">
        <v>8795401.8337563593</v>
      </c>
      <c r="C3561" s="37">
        <v>235.58550286078213</v>
      </c>
    </row>
    <row r="3562" spans="2:3" x14ac:dyDescent="0.3">
      <c r="B3562" s="36">
        <v>5113542.1220143829</v>
      </c>
      <c r="C3562" s="37">
        <v>147.29064592610848</v>
      </c>
    </row>
    <row r="3563" spans="2:3" x14ac:dyDescent="0.3">
      <c r="B3563" s="36">
        <v>6569354.9691245342</v>
      </c>
      <c r="C3563" s="37">
        <v>194.76239317604606</v>
      </c>
    </row>
    <row r="3564" spans="2:3" x14ac:dyDescent="0.3">
      <c r="B3564" s="36">
        <v>5502850.3051060978</v>
      </c>
      <c r="C3564" s="37">
        <v>153.42658380939125</v>
      </c>
    </row>
    <row r="3565" spans="2:3" x14ac:dyDescent="0.3">
      <c r="B3565" s="36">
        <v>4172884.7468698868</v>
      </c>
      <c r="C3565" s="37">
        <v>129.21060237542557</v>
      </c>
    </row>
    <row r="3566" spans="2:3" x14ac:dyDescent="0.3">
      <c r="B3566" s="36">
        <v>3036626.3250437416</v>
      </c>
      <c r="C3566" s="37">
        <v>92.061449569316807</v>
      </c>
    </row>
    <row r="3567" spans="2:3" x14ac:dyDescent="0.3">
      <c r="B3567" s="36">
        <v>5584860.983393658</v>
      </c>
      <c r="C3567" s="37">
        <v>184.3010296803584</v>
      </c>
    </row>
    <row r="3568" spans="2:3" x14ac:dyDescent="0.3">
      <c r="B3568" s="36">
        <v>8399382.5224455204</v>
      </c>
      <c r="C3568" s="37">
        <v>239.20286882026036</v>
      </c>
    </row>
    <row r="3569" spans="2:3" x14ac:dyDescent="0.3">
      <c r="B3569" s="36">
        <v>4351219.3707982544</v>
      </c>
      <c r="C3569" s="37">
        <v>125.16029340546054</v>
      </c>
    </row>
    <row r="3570" spans="2:3" x14ac:dyDescent="0.3">
      <c r="B3570" s="36">
        <v>8025756.2854442913</v>
      </c>
      <c r="C3570" s="37">
        <v>262.16128866144413</v>
      </c>
    </row>
    <row r="3571" spans="2:3" x14ac:dyDescent="0.3">
      <c r="B3571" s="36">
        <v>4510746.8671199363</v>
      </c>
      <c r="C3571" s="37">
        <v>129.4049441009428</v>
      </c>
    </row>
    <row r="3572" spans="2:3" x14ac:dyDescent="0.3">
      <c r="B3572" s="36">
        <v>2782233.6683189417</v>
      </c>
      <c r="C3572" s="37">
        <v>89.13257997162529</v>
      </c>
    </row>
    <row r="3573" spans="2:3" x14ac:dyDescent="0.3">
      <c r="B3573" s="36">
        <v>8277842.6486289185</v>
      </c>
      <c r="C3573" s="37">
        <v>243.53353374574843</v>
      </c>
    </row>
    <row r="3574" spans="2:3" x14ac:dyDescent="0.3">
      <c r="B3574" s="36">
        <v>5860119.1552030472</v>
      </c>
      <c r="C3574" s="37">
        <v>183.09861598811321</v>
      </c>
    </row>
    <row r="3575" spans="2:3" x14ac:dyDescent="0.3">
      <c r="B3575" s="36">
        <v>5901848.6318084449</v>
      </c>
      <c r="C3575" s="37">
        <v>164.96047607481233</v>
      </c>
    </row>
    <row r="3576" spans="2:3" x14ac:dyDescent="0.3">
      <c r="B3576" s="36">
        <v>4552814.9727176782</v>
      </c>
      <c r="C3576" s="37">
        <v>125.05541405114822</v>
      </c>
    </row>
    <row r="3577" spans="2:3" x14ac:dyDescent="0.3">
      <c r="B3577" s="36">
        <v>7571932.5663382988</v>
      </c>
      <c r="C3577" s="37">
        <v>228.46125845689485</v>
      </c>
    </row>
    <row r="3578" spans="2:3" x14ac:dyDescent="0.3">
      <c r="B3578" s="36">
        <v>4785990.9119337657</v>
      </c>
      <c r="C3578" s="37">
        <v>137.32242359649061</v>
      </c>
    </row>
    <row r="3579" spans="2:3" x14ac:dyDescent="0.3">
      <c r="B3579" s="36">
        <v>7349164.9528955296</v>
      </c>
      <c r="C3579" s="37">
        <v>220.8489052450777</v>
      </c>
    </row>
    <row r="3580" spans="2:3" x14ac:dyDescent="0.3">
      <c r="B3580" s="36">
        <v>5474597.1669857306</v>
      </c>
      <c r="C3580" s="37">
        <v>151.91057874711356</v>
      </c>
    </row>
    <row r="3581" spans="2:3" x14ac:dyDescent="0.3">
      <c r="B3581" s="36">
        <v>4838134.8774483046</v>
      </c>
      <c r="C3581" s="37">
        <v>155.58834520152809</v>
      </c>
    </row>
    <row r="3582" spans="2:3" x14ac:dyDescent="0.3">
      <c r="B3582" s="36">
        <v>4579960.9246706031</v>
      </c>
      <c r="C3582" s="37">
        <v>148.5726015424309</v>
      </c>
    </row>
    <row r="3583" spans="2:3" x14ac:dyDescent="0.3">
      <c r="B3583" s="36">
        <v>4373796.6863110652</v>
      </c>
      <c r="C3583" s="37">
        <v>135.08091432483548</v>
      </c>
    </row>
    <row r="3584" spans="2:3" x14ac:dyDescent="0.3">
      <c r="B3584" s="36">
        <v>2808106.7999009416</v>
      </c>
      <c r="C3584" s="37">
        <v>76.229423935317627</v>
      </c>
    </row>
    <row r="3585" spans="2:3" x14ac:dyDescent="0.3">
      <c r="B3585" s="36">
        <v>5251711.9770080205</v>
      </c>
      <c r="C3585" s="37">
        <v>156.38378753621359</v>
      </c>
    </row>
    <row r="3586" spans="2:3" x14ac:dyDescent="0.3">
      <c r="B3586" s="36">
        <v>3623954.0880139889</v>
      </c>
      <c r="C3586" s="37">
        <v>118.32236689050791</v>
      </c>
    </row>
    <row r="3587" spans="2:3" x14ac:dyDescent="0.3">
      <c r="B3587" s="36">
        <v>7006178.5475552473</v>
      </c>
      <c r="C3587" s="37">
        <v>180.21093096368389</v>
      </c>
    </row>
    <row r="3588" spans="2:3" x14ac:dyDescent="0.3">
      <c r="B3588" s="36">
        <v>8508792.0627155006</v>
      </c>
      <c r="C3588" s="37">
        <v>265.48151504876677</v>
      </c>
    </row>
    <row r="3589" spans="2:3" x14ac:dyDescent="0.3">
      <c r="B3589" s="36">
        <v>5397555.7696374068</v>
      </c>
      <c r="C3589" s="37">
        <v>158.11030762212945</v>
      </c>
    </row>
    <row r="3590" spans="2:3" x14ac:dyDescent="0.3">
      <c r="B3590" s="36">
        <v>6646293.0149893267</v>
      </c>
      <c r="C3590" s="37">
        <v>205.99591011881881</v>
      </c>
    </row>
    <row r="3591" spans="2:3" x14ac:dyDescent="0.3">
      <c r="B3591" s="36">
        <v>6998892.322458325</v>
      </c>
      <c r="C3591" s="37">
        <v>200.80194286041666</v>
      </c>
    </row>
    <row r="3592" spans="2:3" x14ac:dyDescent="0.3">
      <c r="B3592" s="36">
        <v>5135239.5177252898</v>
      </c>
      <c r="C3592" s="37">
        <v>150.65020805063946</v>
      </c>
    </row>
    <row r="3593" spans="2:3" x14ac:dyDescent="0.3">
      <c r="B3593" s="36">
        <v>7439584.4832473388</v>
      </c>
      <c r="C3593" s="37">
        <v>231.90854019656283</v>
      </c>
    </row>
    <row r="3594" spans="2:3" x14ac:dyDescent="0.3">
      <c r="B3594" s="36">
        <v>6754483.4564141966</v>
      </c>
      <c r="C3594" s="37">
        <v>187.31751736799535</v>
      </c>
    </row>
    <row r="3595" spans="2:3" x14ac:dyDescent="0.3">
      <c r="B3595" s="36">
        <v>3358781.1466363347</v>
      </c>
      <c r="C3595" s="37">
        <v>98.905688327446839</v>
      </c>
    </row>
    <row r="3596" spans="2:3" x14ac:dyDescent="0.3">
      <c r="B3596" s="36">
        <v>5950809.7321224054</v>
      </c>
      <c r="C3596" s="37">
        <v>178.29764351867041</v>
      </c>
    </row>
    <row r="3597" spans="2:3" x14ac:dyDescent="0.3">
      <c r="B3597" s="36">
        <v>7008272.5328976214</v>
      </c>
      <c r="C3597" s="37">
        <v>194.95562854189501</v>
      </c>
    </row>
    <row r="3598" spans="2:3" x14ac:dyDescent="0.3">
      <c r="B3598" s="36">
        <v>5245905.3061149875</v>
      </c>
      <c r="C3598" s="37">
        <v>150.67526046362852</v>
      </c>
    </row>
    <row r="3599" spans="2:3" x14ac:dyDescent="0.3">
      <c r="B3599" s="36">
        <v>3643690.3923611338</v>
      </c>
      <c r="C3599" s="37">
        <v>103.21232410841516</v>
      </c>
    </row>
    <row r="3600" spans="2:3" x14ac:dyDescent="0.3">
      <c r="B3600" s="36">
        <v>6837099.6659254069</v>
      </c>
      <c r="C3600" s="37">
        <v>196.39073187517712</v>
      </c>
    </row>
    <row r="3601" spans="2:3" x14ac:dyDescent="0.3">
      <c r="B3601" s="36">
        <v>5027634.8095796816</v>
      </c>
      <c r="C3601" s="37">
        <v>147.79913056969752</v>
      </c>
    </row>
    <row r="3602" spans="2:3" x14ac:dyDescent="0.3">
      <c r="B3602" s="36">
        <v>2734364.7645845204</v>
      </c>
      <c r="C3602" s="37">
        <v>85.905997774446874</v>
      </c>
    </row>
    <row r="3603" spans="2:3" x14ac:dyDescent="0.3">
      <c r="B3603" s="36">
        <v>6385839.4759207051</v>
      </c>
      <c r="C3603" s="37">
        <v>172.01067894248581</v>
      </c>
    </row>
    <row r="3604" spans="2:3" x14ac:dyDescent="0.3">
      <c r="B3604" s="36">
        <v>4435605.5531178396</v>
      </c>
      <c r="C3604" s="37">
        <v>126.46600232955424</v>
      </c>
    </row>
    <row r="3605" spans="2:3" x14ac:dyDescent="0.3">
      <c r="B3605" s="36">
        <v>5042353.0996735487</v>
      </c>
      <c r="C3605" s="37">
        <v>144.21183079600289</v>
      </c>
    </row>
    <row r="3606" spans="2:3" x14ac:dyDescent="0.3">
      <c r="B3606" s="36">
        <v>4778992.1463537458</v>
      </c>
      <c r="C3606" s="37">
        <v>145.58030759610449</v>
      </c>
    </row>
    <row r="3607" spans="2:3" x14ac:dyDescent="0.3">
      <c r="B3607" s="36">
        <v>4983901.8339486653</v>
      </c>
      <c r="C3607" s="37">
        <v>146.02092025237641</v>
      </c>
    </row>
    <row r="3608" spans="2:3" x14ac:dyDescent="0.3">
      <c r="B3608" s="36">
        <v>3746982.3140229634</v>
      </c>
      <c r="C3608" s="37">
        <v>105.12950597568674</v>
      </c>
    </row>
    <row r="3609" spans="2:3" x14ac:dyDescent="0.3">
      <c r="B3609" s="36">
        <v>5266103.3565996485</v>
      </c>
      <c r="C3609" s="37">
        <v>142.88318610068575</v>
      </c>
    </row>
    <row r="3610" spans="2:3" x14ac:dyDescent="0.3">
      <c r="B3610" s="36">
        <v>6328223.6556527913</v>
      </c>
      <c r="C3610" s="37">
        <v>191.72525400431996</v>
      </c>
    </row>
    <row r="3611" spans="2:3" x14ac:dyDescent="0.3">
      <c r="B3611" s="36">
        <v>444898.2953912387</v>
      </c>
      <c r="C3611" s="37">
        <v>13.40479909648338</v>
      </c>
    </row>
    <row r="3612" spans="2:3" x14ac:dyDescent="0.3">
      <c r="B3612" s="36">
        <v>6718239.767208308</v>
      </c>
      <c r="C3612" s="37">
        <v>168.69048927214678</v>
      </c>
    </row>
    <row r="3613" spans="2:3" x14ac:dyDescent="0.3">
      <c r="B3613" s="36">
        <v>8393648.3479059022</v>
      </c>
      <c r="C3613" s="37">
        <v>238.67312687706877</v>
      </c>
    </row>
    <row r="3614" spans="2:3" x14ac:dyDescent="0.3">
      <c r="B3614" s="36">
        <v>2801514.5558500853</v>
      </c>
      <c r="C3614" s="37">
        <v>88.419754055057311</v>
      </c>
    </row>
    <row r="3615" spans="2:3" x14ac:dyDescent="0.3">
      <c r="B3615" s="36">
        <v>6945803.4491240187</v>
      </c>
      <c r="C3615" s="37">
        <v>187.53546349716044</v>
      </c>
    </row>
    <row r="3616" spans="2:3" x14ac:dyDescent="0.3">
      <c r="B3616" s="36">
        <v>4137409.0811631833</v>
      </c>
      <c r="C3616" s="37">
        <v>119.608743477144</v>
      </c>
    </row>
    <row r="3617" spans="2:3" x14ac:dyDescent="0.3">
      <c r="B3617" s="36">
        <v>5681761.6081294073</v>
      </c>
      <c r="C3617" s="37">
        <v>173.4173540739107</v>
      </c>
    </row>
    <row r="3618" spans="2:3" x14ac:dyDescent="0.3">
      <c r="B3618" s="36">
        <v>6927949.2993067447</v>
      </c>
      <c r="C3618" s="37">
        <v>204.94423048716675</v>
      </c>
    </row>
    <row r="3619" spans="2:3" x14ac:dyDescent="0.3">
      <c r="B3619" s="36">
        <v>3713589.5084065711</v>
      </c>
      <c r="C3619" s="37">
        <v>107.01379990193472</v>
      </c>
    </row>
    <row r="3620" spans="2:3" x14ac:dyDescent="0.3">
      <c r="B3620" s="36">
        <v>5702812.3746573944</v>
      </c>
      <c r="C3620" s="37">
        <v>180.75038505709483</v>
      </c>
    </row>
    <row r="3621" spans="2:3" x14ac:dyDescent="0.3">
      <c r="B3621" s="36">
        <v>5595420.9936599098</v>
      </c>
      <c r="C3621" s="37">
        <v>165.45296922057238</v>
      </c>
    </row>
    <row r="3622" spans="2:3" x14ac:dyDescent="0.3">
      <c r="B3622" s="36">
        <v>4259802.3004572606</v>
      </c>
      <c r="C3622" s="37">
        <v>114.49695891996625</v>
      </c>
    </row>
    <row r="3623" spans="2:3" x14ac:dyDescent="0.3">
      <c r="B3623" s="36">
        <v>2713377.0620842623</v>
      </c>
      <c r="C3623" s="37">
        <v>76.014196527666172</v>
      </c>
    </row>
    <row r="3624" spans="2:3" x14ac:dyDescent="0.3">
      <c r="B3624" s="36">
        <v>5225818.3581269151</v>
      </c>
      <c r="C3624" s="37">
        <v>152.65100522098791</v>
      </c>
    </row>
    <row r="3625" spans="2:3" x14ac:dyDescent="0.3">
      <c r="B3625" s="36">
        <v>3479086.7113838624</v>
      </c>
      <c r="C3625" s="37">
        <v>87.759174140550058</v>
      </c>
    </row>
    <row r="3626" spans="2:3" x14ac:dyDescent="0.3">
      <c r="B3626" s="36">
        <v>3714571.8220036649</v>
      </c>
      <c r="C3626" s="37">
        <v>108.90073331590291</v>
      </c>
    </row>
    <row r="3627" spans="2:3" x14ac:dyDescent="0.3">
      <c r="B3627" s="36">
        <v>3210480.8438311811</v>
      </c>
      <c r="C3627" s="37">
        <v>89.132637766743983</v>
      </c>
    </row>
    <row r="3628" spans="2:3" x14ac:dyDescent="0.3">
      <c r="B3628" s="36">
        <v>6880491.1654850896</v>
      </c>
      <c r="C3628" s="37">
        <v>198.04238027508961</v>
      </c>
    </row>
    <row r="3629" spans="2:3" x14ac:dyDescent="0.3">
      <c r="B3629" s="36">
        <v>3532879.8681754195</v>
      </c>
      <c r="C3629" s="37">
        <v>103.06699490642688</v>
      </c>
    </row>
    <row r="3630" spans="2:3" x14ac:dyDescent="0.3">
      <c r="B3630" s="36">
        <v>3283385.334636013</v>
      </c>
      <c r="C3630" s="37">
        <v>79.240787799432468</v>
      </c>
    </row>
    <row r="3631" spans="2:3" x14ac:dyDescent="0.3">
      <c r="B3631" s="36">
        <v>4419952.9427635344</v>
      </c>
      <c r="C3631" s="37">
        <v>126.79271655159424</v>
      </c>
    </row>
    <row r="3632" spans="2:3" x14ac:dyDescent="0.3">
      <c r="B3632" s="36">
        <v>5649376.9071694938</v>
      </c>
      <c r="C3632" s="37">
        <v>162.77558407564717</v>
      </c>
    </row>
    <row r="3633" spans="2:3" x14ac:dyDescent="0.3">
      <c r="B3633" s="36">
        <v>6313826.0904688714</v>
      </c>
      <c r="C3633" s="37">
        <v>173.95387230026049</v>
      </c>
    </row>
    <row r="3634" spans="2:3" x14ac:dyDescent="0.3">
      <c r="B3634" s="36">
        <v>3786092.9610844841</v>
      </c>
      <c r="C3634" s="37">
        <v>103.81293863585331</v>
      </c>
    </row>
    <row r="3635" spans="2:3" x14ac:dyDescent="0.3">
      <c r="B3635" s="36">
        <v>5558218.1679503191</v>
      </c>
      <c r="C3635" s="37">
        <v>140.27152120149626</v>
      </c>
    </row>
    <row r="3636" spans="2:3" x14ac:dyDescent="0.3">
      <c r="B3636" s="36">
        <v>3654294.2446755054</v>
      </c>
      <c r="C3636" s="37">
        <v>103.27890424704252</v>
      </c>
    </row>
    <row r="3637" spans="2:3" x14ac:dyDescent="0.3">
      <c r="B3637" s="36">
        <v>3883329.3684484819</v>
      </c>
      <c r="C3637" s="37">
        <v>123.68327639215194</v>
      </c>
    </row>
    <row r="3638" spans="2:3" x14ac:dyDescent="0.3">
      <c r="B3638" s="36">
        <v>10581344.005772427</v>
      </c>
      <c r="C3638" s="37">
        <v>312.56696625379641</v>
      </c>
    </row>
    <row r="3639" spans="2:3" x14ac:dyDescent="0.3">
      <c r="B3639" s="36">
        <v>3562877.7509232205</v>
      </c>
      <c r="C3639" s="37">
        <v>104.24255052577999</v>
      </c>
    </row>
    <row r="3640" spans="2:3" x14ac:dyDescent="0.3">
      <c r="B3640" s="36">
        <v>2885512.9996910724</v>
      </c>
      <c r="C3640" s="37">
        <v>83.326704614474906</v>
      </c>
    </row>
    <row r="3641" spans="2:3" x14ac:dyDescent="0.3">
      <c r="B3641" s="36">
        <v>1924982.9444197733</v>
      </c>
      <c r="C3641" s="37">
        <v>54.366229436559784</v>
      </c>
    </row>
    <row r="3642" spans="2:3" x14ac:dyDescent="0.3">
      <c r="B3642" s="36">
        <v>5605076.1354235644</v>
      </c>
      <c r="C3642" s="37">
        <v>167.97682590777109</v>
      </c>
    </row>
    <row r="3643" spans="2:3" x14ac:dyDescent="0.3">
      <c r="B3643" s="36">
        <v>3904399.5833948026</v>
      </c>
      <c r="C3643" s="37">
        <v>106.61569846042038</v>
      </c>
    </row>
    <row r="3644" spans="2:3" x14ac:dyDescent="0.3">
      <c r="B3644" s="36">
        <v>7462507.3374967854</v>
      </c>
      <c r="C3644" s="37">
        <v>209.49928116422763</v>
      </c>
    </row>
    <row r="3645" spans="2:3" x14ac:dyDescent="0.3">
      <c r="B3645" s="36">
        <v>3796690.4355811928</v>
      </c>
      <c r="C3645" s="37">
        <v>114.14755351763061</v>
      </c>
    </row>
    <row r="3646" spans="2:3" x14ac:dyDescent="0.3">
      <c r="B3646" s="36">
        <v>6055096.6742715221</v>
      </c>
      <c r="C3646" s="37">
        <v>181.52810069395892</v>
      </c>
    </row>
    <row r="3647" spans="2:3" x14ac:dyDescent="0.3">
      <c r="B3647" s="36">
        <v>10189422.069795452</v>
      </c>
      <c r="C3647" s="37">
        <v>294.35047914195286</v>
      </c>
    </row>
    <row r="3648" spans="2:3" x14ac:dyDescent="0.3">
      <c r="B3648" s="36">
        <v>6273000.4583173096</v>
      </c>
      <c r="C3648" s="37">
        <v>182.93405642349734</v>
      </c>
    </row>
    <row r="3649" spans="2:3" x14ac:dyDescent="0.3">
      <c r="B3649" s="36">
        <v>6071336.7474999595</v>
      </c>
      <c r="C3649" s="37">
        <v>173.53896091783085</v>
      </c>
    </row>
    <row r="3650" spans="2:3" x14ac:dyDescent="0.3">
      <c r="B3650" s="36">
        <v>5792632.2902749656</v>
      </c>
      <c r="C3650" s="37">
        <v>173.76754940132156</v>
      </c>
    </row>
    <row r="3651" spans="2:3" x14ac:dyDescent="0.3">
      <c r="B3651" s="36">
        <v>6102605.2081990084</v>
      </c>
      <c r="C3651" s="37">
        <v>179.43276214974563</v>
      </c>
    </row>
    <row r="3652" spans="2:3" x14ac:dyDescent="0.3">
      <c r="B3652" s="36">
        <v>5558144.4745731205</v>
      </c>
      <c r="C3652" s="37">
        <v>167.08242790903819</v>
      </c>
    </row>
    <row r="3653" spans="2:3" x14ac:dyDescent="0.3">
      <c r="B3653" s="36">
        <v>5435061.5176654151</v>
      </c>
      <c r="C3653" s="37">
        <v>154.5145967093757</v>
      </c>
    </row>
    <row r="3654" spans="2:3" x14ac:dyDescent="0.3">
      <c r="B3654" s="36">
        <v>7075828.5495943995</v>
      </c>
      <c r="C3654" s="37">
        <v>184.8907758061585</v>
      </c>
    </row>
    <row r="3655" spans="2:3" x14ac:dyDescent="0.3">
      <c r="B3655" s="36">
        <v>7544219.0851983661</v>
      </c>
      <c r="C3655" s="37">
        <v>227.44707956093626</v>
      </c>
    </row>
    <row r="3656" spans="2:3" x14ac:dyDescent="0.3">
      <c r="B3656" s="36">
        <v>5239914.5738581</v>
      </c>
      <c r="C3656" s="37">
        <v>150.71653291612915</v>
      </c>
    </row>
    <row r="3657" spans="2:3" x14ac:dyDescent="0.3">
      <c r="B3657" s="36">
        <v>6046390.7118484713</v>
      </c>
      <c r="C3657" s="37">
        <v>170.23681531926374</v>
      </c>
    </row>
    <row r="3658" spans="2:3" x14ac:dyDescent="0.3">
      <c r="B3658" s="36">
        <v>4822760.7775149914</v>
      </c>
      <c r="C3658" s="37">
        <v>149.120143292883</v>
      </c>
    </row>
    <row r="3659" spans="2:3" x14ac:dyDescent="0.3">
      <c r="B3659" s="36">
        <v>5243212.6188103333</v>
      </c>
      <c r="C3659" s="37">
        <v>137.06947901285091</v>
      </c>
    </row>
    <row r="3660" spans="2:3" x14ac:dyDescent="0.3">
      <c r="B3660" s="36">
        <v>7172979.1671069544</v>
      </c>
      <c r="C3660" s="37">
        <v>211.93662801838374</v>
      </c>
    </row>
    <row r="3661" spans="2:3" x14ac:dyDescent="0.3">
      <c r="B3661" s="36">
        <v>4570593.0763285346</v>
      </c>
      <c r="C3661" s="37">
        <v>128.01220645052729</v>
      </c>
    </row>
    <row r="3662" spans="2:3" x14ac:dyDescent="0.3">
      <c r="B3662" s="36">
        <v>5249597.973999395</v>
      </c>
      <c r="C3662" s="37">
        <v>160.75654520695335</v>
      </c>
    </row>
    <row r="3663" spans="2:3" x14ac:dyDescent="0.3">
      <c r="B3663" s="36">
        <v>5184469.6988988733</v>
      </c>
      <c r="C3663" s="37">
        <v>157.94313097543971</v>
      </c>
    </row>
    <row r="3664" spans="2:3" x14ac:dyDescent="0.3">
      <c r="B3664" s="36">
        <v>5659885.4129274692</v>
      </c>
      <c r="C3664" s="37">
        <v>166.4217475784273</v>
      </c>
    </row>
    <row r="3665" spans="2:3" x14ac:dyDescent="0.3">
      <c r="B3665" s="36">
        <v>4166843.8527933024</v>
      </c>
      <c r="C3665" s="37">
        <v>117.86082186468091</v>
      </c>
    </row>
    <row r="3666" spans="2:3" x14ac:dyDescent="0.3">
      <c r="B3666" s="36">
        <v>5249340.7329552798</v>
      </c>
      <c r="C3666" s="37">
        <v>148.93331530663897</v>
      </c>
    </row>
    <row r="3667" spans="2:3" x14ac:dyDescent="0.3">
      <c r="B3667" s="36">
        <v>5847235.433746594</v>
      </c>
      <c r="C3667" s="37">
        <v>171.11183728337252</v>
      </c>
    </row>
    <row r="3668" spans="2:3" x14ac:dyDescent="0.3">
      <c r="B3668" s="36">
        <v>5930911.7609038111</v>
      </c>
      <c r="C3668" s="37">
        <v>164.07469250395491</v>
      </c>
    </row>
    <row r="3669" spans="2:3" x14ac:dyDescent="0.3">
      <c r="B3669" s="36">
        <v>7356912.9198701791</v>
      </c>
      <c r="C3669" s="37">
        <v>229.34187413945938</v>
      </c>
    </row>
    <row r="3670" spans="2:3" x14ac:dyDescent="0.3">
      <c r="B3670" s="36">
        <v>5925451.4763165135</v>
      </c>
      <c r="C3670" s="37">
        <v>148.72535176020031</v>
      </c>
    </row>
    <row r="3671" spans="2:3" x14ac:dyDescent="0.3">
      <c r="B3671" s="36">
        <v>1997380.6419653837</v>
      </c>
      <c r="C3671" s="37">
        <v>68.555957618403767</v>
      </c>
    </row>
    <row r="3672" spans="2:3" x14ac:dyDescent="0.3">
      <c r="B3672" s="36">
        <v>3711642.7199845877</v>
      </c>
      <c r="C3672" s="37">
        <v>97.449919571766642</v>
      </c>
    </row>
    <row r="3673" spans="2:3" x14ac:dyDescent="0.3">
      <c r="B3673" s="36">
        <v>3698944.111962433</v>
      </c>
      <c r="C3673" s="37">
        <v>107.26708027286682</v>
      </c>
    </row>
    <row r="3674" spans="2:3" x14ac:dyDescent="0.3">
      <c r="B3674" s="36">
        <v>4334162.3305117451</v>
      </c>
      <c r="C3674" s="37">
        <v>121.39748228935977</v>
      </c>
    </row>
    <row r="3675" spans="2:3" x14ac:dyDescent="0.3">
      <c r="B3675" s="36">
        <v>5515548.5248843906</v>
      </c>
      <c r="C3675" s="37">
        <v>159.64043900886546</v>
      </c>
    </row>
    <row r="3676" spans="2:3" x14ac:dyDescent="0.3">
      <c r="B3676" s="36">
        <v>3947726.4984420352</v>
      </c>
      <c r="C3676" s="37">
        <v>109.47770679672372</v>
      </c>
    </row>
    <row r="3677" spans="2:3" x14ac:dyDescent="0.3">
      <c r="B3677" s="36">
        <v>3877039.8702485235</v>
      </c>
      <c r="C3677" s="37">
        <v>110.04421146342052</v>
      </c>
    </row>
    <row r="3678" spans="2:3" x14ac:dyDescent="0.3">
      <c r="B3678" s="36">
        <v>7640022.7719287202</v>
      </c>
      <c r="C3678" s="37">
        <v>225.11788993503592</v>
      </c>
    </row>
    <row r="3679" spans="2:3" x14ac:dyDescent="0.3">
      <c r="B3679" s="36">
        <v>6033231.4057636596</v>
      </c>
      <c r="C3679" s="37">
        <v>177.48059521911694</v>
      </c>
    </row>
    <row r="3680" spans="2:3" x14ac:dyDescent="0.3">
      <c r="B3680" s="36">
        <v>5785367.5757898437</v>
      </c>
      <c r="C3680" s="37">
        <v>167.46225098161099</v>
      </c>
    </row>
    <row r="3681" spans="2:3" x14ac:dyDescent="0.3">
      <c r="B3681" s="36">
        <v>5513297.7938599084</v>
      </c>
      <c r="C3681" s="37">
        <v>170.73701432311313</v>
      </c>
    </row>
    <row r="3682" spans="2:3" x14ac:dyDescent="0.3">
      <c r="B3682" s="36">
        <v>5142627.4942885591</v>
      </c>
      <c r="C3682" s="37">
        <v>149.82265478017567</v>
      </c>
    </row>
    <row r="3683" spans="2:3" x14ac:dyDescent="0.3">
      <c r="B3683" s="36">
        <v>4534104.2238321332</v>
      </c>
      <c r="C3683" s="37">
        <v>121.96816833741688</v>
      </c>
    </row>
    <row r="3684" spans="2:3" x14ac:dyDescent="0.3">
      <c r="B3684" s="36">
        <v>4169525.028157935</v>
      </c>
      <c r="C3684" s="37">
        <v>115.87893598098789</v>
      </c>
    </row>
    <row r="3685" spans="2:3" x14ac:dyDescent="0.3">
      <c r="B3685" s="36">
        <v>4616657.8886697553</v>
      </c>
      <c r="C3685" s="37">
        <v>143.42603319480722</v>
      </c>
    </row>
    <row r="3686" spans="2:3" x14ac:dyDescent="0.3">
      <c r="B3686" s="36">
        <v>5739159.9941897402</v>
      </c>
      <c r="C3686" s="37">
        <v>171.94658189137041</v>
      </c>
    </row>
    <row r="3687" spans="2:3" x14ac:dyDescent="0.3">
      <c r="B3687" s="36">
        <v>6724775.9394648103</v>
      </c>
      <c r="C3687" s="37">
        <v>191.43894278541055</v>
      </c>
    </row>
    <row r="3688" spans="2:3" x14ac:dyDescent="0.3">
      <c r="B3688" s="36">
        <v>2632197.4559578025</v>
      </c>
      <c r="C3688" s="37">
        <v>72.448390048888029</v>
      </c>
    </row>
    <row r="3689" spans="2:3" x14ac:dyDescent="0.3">
      <c r="B3689" s="36">
        <v>6109008.3546190057</v>
      </c>
      <c r="C3689" s="37">
        <v>189.77733688490775</v>
      </c>
    </row>
    <row r="3690" spans="2:3" x14ac:dyDescent="0.3">
      <c r="B3690" s="36">
        <v>2156147.3761785612</v>
      </c>
      <c r="C3690" s="37">
        <v>62.325504617236334</v>
      </c>
    </row>
    <row r="3691" spans="2:3" x14ac:dyDescent="0.3">
      <c r="B3691" s="36">
        <v>4747906.9215847421</v>
      </c>
      <c r="C3691" s="37">
        <v>127.89340315568172</v>
      </c>
    </row>
    <row r="3692" spans="2:3" x14ac:dyDescent="0.3">
      <c r="B3692" s="36">
        <v>4986925.6961967926</v>
      </c>
      <c r="C3692" s="37">
        <v>162.22870189574033</v>
      </c>
    </row>
    <row r="3693" spans="2:3" x14ac:dyDescent="0.3">
      <c r="B3693" s="36">
        <v>4442207.6979418881</v>
      </c>
      <c r="C3693" s="37">
        <v>134.55960655125796</v>
      </c>
    </row>
    <row r="3694" spans="2:3" x14ac:dyDescent="0.3">
      <c r="B3694" s="36">
        <v>7983742.3084574472</v>
      </c>
      <c r="C3694" s="37">
        <v>230.54509829552308</v>
      </c>
    </row>
    <row r="3695" spans="2:3" x14ac:dyDescent="0.3">
      <c r="B3695" s="36">
        <v>4547370.5238552857</v>
      </c>
      <c r="C3695" s="37">
        <v>143.21772075172268</v>
      </c>
    </row>
    <row r="3696" spans="2:3" x14ac:dyDescent="0.3">
      <c r="B3696" s="36">
        <v>3562133.0403117184</v>
      </c>
      <c r="C3696" s="37">
        <v>110.63358057083761</v>
      </c>
    </row>
    <row r="3697" spans="2:3" x14ac:dyDescent="0.3">
      <c r="B3697" s="36">
        <v>3279025.7830178519</v>
      </c>
      <c r="C3697" s="37">
        <v>91.764127714564779</v>
      </c>
    </row>
    <row r="3698" spans="2:3" x14ac:dyDescent="0.3">
      <c r="B3698" s="36">
        <v>3697542.1803433732</v>
      </c>
      <c r="C3698" s="37">
        <v>122.63314923179253</v>
      </c>
    </row>
    <row r="3699" spans="2:3" x14ac:dyDescent="0.3">
      <c r="B3699" s="36">
        <v>4167537.2589773848</v>
      </c>
      <c r="C3699" s="37">
        <v>121.97277392045812</v>
      </c>
    </row>
    <row r="3700" spans="2:3" x14ac:dyDescent="0.3">
      <c r="B3700" s="36">
        <v>5960172.963964045</v>
      </c>
      <c r="C3700" s="37">
        <v>178.81372140473562</v>
      </c>
    </row>
    <row r="3701" spans="2:3" x14ac:dyDescent="0.3">
      <c r="B3701" s="36">
        <v>8422966.3048774973</v>
      </c>
      <c r="C3701" s="37">
        <v>244.8217980532736</v>
      </c>
    </row>
    <row r="3702" spans="2:3" x14ac:dyDescent="0.3">
      <c r="B3702" s="36">
        <v>2317587.1561996476</v>
      </c>
      <c r="C3702" s="37">
        <v>75.801667560053104</v>
      </c>
    </row>
    <row r="3703" spans="2:3" x14ac:dyDescent="0.3">
      <c r="B3703" s="36">
        <v>7889575.4021698264</v>
      </c>
      <c r="C3703" s="37">
        <v>225.49864541637427</v>
      </c>
    </row>
    <row r="3704" spans="2:3" x14ac:dyDescent="0.3">
      <c r="B3704" s="36">
        <v>6729837.1757840179</v>
      </c>
      <c r="C3704" s="37">
        <v>206.42597322553698</v>
      </c>
    </row>
    <row r="3705" spans="2:3" x14ac:dyDescent="0.3">
      <c r="B3705" s="36">
        <v>3837282.8967561759</v>
      </c>
      <c r="C3705" s="37">
        <v>125.86720913539018</v>
      </c>
    </row>
    <row r="3706" spans="2:3" x14ac:dyDescent="0.3">
      <c r="B3706" s="36">
        <v>3066328.244188318</v>
      </c>
      <c r="C3706" s="37">
        <v>90.740344865205344</v>
      </c>
    </row>
    <row r="3707" spans="2:3" x14ac:dyDescent="0.3">
      <c r="B3707" s="36">
        <v>6180327.135727996</v>
      </c>
      <c r="C3707" s="37">
        <v>177.71641581397955</v>
      </c>
    </row>
    <row r="3708" spans="2:3" x14ac:dyDescent="0.3">
      <c r="B3708" s="36">
        <v>3013986.7912016376</v>
      </c>
      <c r="C3708" s="37">
        <v>84.315803550245064</v>
      </c>
    </row>
    <row r="3709" spans="2:3" x14ac:dyDescent="0.3">
      <c r="B3709" s="36">
        <v>4179443.2328297556</v>
      </c>
      <c r="C3709" s="37">
        <v>114.37845293351613</v>
      </c>
    </row>
    <row r="3710" spans="2:3" x14ac:dyDescent="0.3">
      <c r="B3710" s="36">
        <v>3330097.4733557659</v>
      </c>
      <c r="C3710" s="37">
        <v>103.18920706321163</v>
      </c>
    </row>
    <row r="3711" spans="2:3" x14ac:dyDescent="0.3">
      <c r="B3711" s="36">
        <v>3702910.791131618</v>
      </c>
      <c r="C3711" s="37">
        <v>115.66035210791058</v>
      </c>
    </row>
    <row r="3712" spans="2:3" x14ac:dyDescent="0.3">
      <c r="B3712" s="36">
        <v>6712877.7552317437</v>
      </c>
      <c r="C3712" s="37">
        <v>202.2076132090522</v>
      </c>
    </row>
    <row r="3713" spans="2:3" x14ac:dyDescent="0.3">
      <c r="B3713" s="36">
        <v>6732949.402504134</v>
      </c>
      <c r="C3713" s="37">
        <v>206.18726473625173</v>
      </c>
    </row>
    <row r="3714" spans="2:3" x14ac:dyDescent="0.3">
      <c r="B3714" s="36">
        <v>4504931.6501418436</v>
      </c>
      <c r="C3714" s="37">
        <v>125.3148848721068</v>
      </c>
    </row>
    <row r="3715" spans="2:3" x14ac:dyDescent="0.3">
      <c r="B3715" s="36">
        <v>5998312.1012491528</v>
      </c>
      <c r="C3715" s="37">
        <v>188.4486152958408</v>
      </c>
    </row>
    <row r="3716" spans="2:3" x14ac:dyDescent="0.3">
      <c r="B3716" s="36">
        <v>4780459.11611134</v>
      </c>
      <c r="C3716" s="37">
        <v>134.87531167274039</v>
      </c>
    </row>
    <row r="3717" spans="2:3" x14ac:dyDescent="0.3">
      <c r="B3717" s="36">
        <v>4080359.2987855827</v>
      </c>
      <c r="C3717" s="37">
        <v>114.62376745627672</v>
      </c>
    </row>
    <row r="3718" spans="2:3" x14ac:dyDescent="0.3">
      <c r="B3718" s="36">
        <v>7795032.1839628145</v>
      </c>
      <c r="C3718" s="37">
        <v>233.97667662221781</v>
      </c>
    </row>
    <row r="3719" spans="2:3" x14ac:dyDescent="0.3">
      <c r="B3719" s="36">
        <v>5447847.8792404747</v>
      </c>
      <c r="C3719" s="37">
        <v>151.46729786127713</v>
      </c>
    </row>
    <row r="3720" spans="2:3" x14ac:dyDescent="0.3">
      <c r="B3720" s="36">
        <v>5113895.1579606654</v>
      </c>
      <c r="C3720" s="37">
        <v>164.86354991484035</v>
      </c>
    </row>
    <row r="3721" spans="2:3" x14ac:dyDescent="0.3">
      <c r="B3721" s="36">
        <v>2526526.3406496258</v>
      </c>
      <c r="C3721" s="37">
        <v>73.506377653132461</v>
      </c>
    </row>
    <row r="3722" spans="2:3" x14ac:dyDescent="0.3">
      <c r="B3722" s="36">
        <v>5677079.5296796057</v>
      </c>
      <c r="C3722" s="37">
        <v>163.39012306767728</v>
      </c>
    </row>
    <row r="3723" spans="2:3" x14ac:dyDescent="0.3">
      <c r="B3723" s="36">
        <v>4258530.1525414195</v>
      </c>
      <c r="C3723" s="37">
        <v>116.29571989307269</v>
      </c>
    </row>
    <row r="3724" spans="2:3" x14ac:dyDescent="0.3">
      <c r="B3724" s="36">
        <v>5018923.6731327176</v>
      </c>
      <c r="C3724" s="37">
        <v>165.73904215093393</v>
      </c>
    </row>
    <row r="3725" spans="2:3" x14ac:dyDescent="0.3">
      <c r="B3725" s="36">
        <v>4157195.4292534511</v>
      </c>
      <c r="C3725" s="37">
        <v>129.03587760625604</v>
      </c>
    </row>
    <row r="3726" spans="2:3" x14ac:dyDescent="0.3">
      <c r="B3726" s="36">
        <v>3840586.5878955917</v>
      </c>
      <c r="C3726" s="37">
        <v>109.86137454847025</v>
      </c>
    </row>
    <row r="3727" spans="2:3" x14ac:dyDescent="0.3">
      <c r="B3727" s="36">
        <v>2999887.1399333165</v>
      </c>
      <c r="C3727" s="37">
        <v>89.684099342534253</v>
      </c>
    </row>
    <row r="3728" spans="2:3" x14ac:dyDescent="0.3">
      <c r="B3728" s="36">
        <v>5291264.6065008668</v>
      </c>
      <c r="C3728" s="37">
        <v>149.03016499747227</v>
      </c>
    </row>
    <row r="3729" spans="2:3" x14ac:dyDescent="0.3">
      <c r="B3729" s="36">
        <v>3750651.9703625203</v>
      </c>
      <c r="C3729" s="37">
        <v>120.29177303480549</v>
      </c>
    </row>
    <row r="3730" spans="2:3" x14ac:dyDescent="0.3">
      <c r="B3730" s="36">
        <v>4825588.7413653694</v>
      </c>
      <c r="C3730" s="37">
        <v>138.66493491168845</v>
      </c>
    </row>
    <row r="3731" spans="2:3" x14ac:dyDescent="0.3">
      <c r="B3731" s="36">
        <v>5751135.9247413073</v>
      </c>
      <c r="C3731" s="37">
        <v>173.04125313900528</v>
      </c>
    </row>
    <row r="3732" spans="2:3" x14ac:dyDescent="0.3">
      <c r="B3732" s="36">
        <v>4336396.5685726376</v>
      </c>
      <c r="C3732" s="37">
        <v>129.09010066431819</v>
      </c>
    </row>
    <row r="3733" spans="2:3" x14ac:dyDescent="0.3">
      <c r="B3733" s="36">
        <v>4982093.0894896127</v>
      </c>
      <c r="C3733" s="37">
        <v>140.9108481913371</v>
      </c>
    </row>
    <row r="3734" spans="2:3" x14ac:dyDescent="0.3">
      <c r="B3734" s="36">
        <v>4877904.4470751919</v>
      </c>
      <c r="C3734" s="37">
        <v>157.39647445315134</v>
      </c>
    </row>
    <row r="3735" spans="2:3" x14ac:dyDescent="0.3">
      <c r="B3735" s="36">
        <v>4357506.162428447</v>
      </c>
      <c r="C3735" s="37">
        <v>137.15093243013601</v>
      </c>
    </row>
    <row r="3736" spans="2:3" x14ac:dyDescent="0.3">
      <c r="B3736" s="36">
        <v>5801233.7484579235</v>
      </c>
      <c r="C3736" s="37">
        <v>182.17738316169059</v>
      </c>
    </row>
    <row r="3737" spans="2:3" x14ac:dyDescent="0.3">
      <c r="B3737" s="36">
        <v>6093433.5383035261</v>
      </c>
      <c r="C3737" s="37">
        <v>183.36414808287032</v>
      </c>
    </row>
    <row r="3738" spans="2:3" x14ac:dyDescent="0.3">
      <c r="B3738" s="36">
        <v>6853889.329855145</v>
      </c>
      <c r="C3738" s="37">
        <v>202.16988045302801</v>
      </c>
    </row>
    <row r="3739" spans="2:3" x14ac:dyDescent="0.3">
      <c r="B3739" s="36">
        <v>3156075.7704466684</v>
      </c>
      <c r="C3739" s="37">
        <v>97.063872885642795</v>
      </c>
    </row>
    <row r="3740" spans="2:3" x14ac:dyDescent="0.3">
      <c r="B3740" s="36">
        <v>3344965.2220478067</v>
      </c>
      <c r="C3740" s="37">
        <v>88.238175291641554</v>
      </c>
    </row>
    <row r="3741" spans="2:3" x14ac:dyDescent="0.3">
      <c r="B3741" s="36">
        <v>4956673.4366806392</v>
      </c>
      <c r="C3741" s="37">
        <v>146.08151827542267</v>
      </c>
    </row>
    <row r="3742" spans="2:3" x14ac:dyDescent="0.3">
      <c r="B3742" s="36">
        <v>3722467.6369053894</v>
      </c>
      <c r="C3742" s="37">
        <v>111.17058762012677</v>
      </c>
    </row>
    <row r="3743" spans="2:3" x14ac:dyDescent="0.3">
      <c r="B3743" s="36">
        <v>4590815.2458050177</v>
      </c>
      <c r="C3743" s="37">
        <v>118.83031023864713</v>
      </c>
    </row>
    <row r="3744" spans="2:3" x14ac:dyDescent="0.3">
      <c r="B3744" s="36">
        <v>5911985.2193460166</v>
      </c>
      <c r="C3744" s="37">
        <v>151.71505043152109</v>
      </c>
    </row>
    <row r="3745" spans="2:3" x14ac:dyDescent="0.3">
      <c r="B3745" s="36">
        <v>9266658.6892005801</v>
      </c>
      <c r="C3745" s="37">
        <v>273.52624100498349</v>
      </c>
    </row>
    <row r="3746" spans="2:3" x14ac:dyDescent="0.3">
      <c r="B3746" s="36">
        <v>7140178.1757131303</v>
      </c>
      <c r="C3746" s="37">
        <v>187.45749413511805</v>
      </c>
    </row>
    <row r="3747" spans="2:3" x14ac:dyDescent="0.3">
      <c r="B3747" s="36">
        <v>4101624.5392706436</v>
      </c>
      <c r="C3747" s="37">
        <v>124.14003951548665</v>
      </c>
    </row>
    <row r="3748" spans="2:3" x14ac:dyDescent="0.3">
      <c r="B3748" s="36">
        <v>3180778.7032353575</v>
      </c>
      <c r="C3748" s="37">
        <v>99.907974018833741</v>
      </c>
    </row>
    <row r="3749" spans="2:3" x14ac:dyDescent="0.3">
      <c r="B3749" s="36">
        <v>4692433.6102543436</v>
      </c>
      <c r="C3749" s="37">
        <v>142.10722414628077</v>
      </c>
    </row>
    <row r="3750" spans="2:3" x14ac:dyDescent="0.3">
      <c r="B3750" s="36">
        <v>4109063.1531234733</v>
      </c>
      <c r="C3750" s="37">
        <v>126.20116261401553</v>
      </c>
    </row>
    <row r="3751" spans="2:3" x14ac:dyDescent="0.3">
      <c r="B3751" s="36">
        <v>2246423.3648668607</v>
      </c>
      <c r="C3751" s="37">
        <v>64.091728107993603</v>
      </c>
    </row>
    <row r="3752" spans="2:3" x14ac:dyDescent="0.3">
      <c r="B3752" s="36">
        <v>4167856.1370576653</v>
      </c>
      <c r="C3752" s="37">
        <v>117.69295274147842</v>
      </c>
    </row>
    <row r="3753" spans="2:3" x14ac:dyDescent="0.3">
      <c r="B3753" s="36">
        <v>7433002.9035017453</v>
      </c>
      <c r="C3753" s="37">
        <v>207.23031315561025</v>
      </c>
    </row>
    <row r="3754" spans="2:3" x14ac:dyDescent="0.3">
      <c r="B3754" s="36">
        <v>5223145.550033587</v>
      </c>
      <c r="C3754" s="37">
        <v>153.90050215241394</v>
      </c>
    </row>
    <row r="3755" spans="2:3" x14ac:dyDescent="0.3">
      <c r="B3755" s="36">
        <v>2584009.7874240465</v>
      </c>
      <c r="C3755" s="37">
        <v>77.82733217940752</v>
      </c>
    </row>
    <row r="3756" spans="2:3" x14ac:dyDescent="0.3">
      <c r="B3756" s="36">
        <v>2860259.2169525605</v>
      </c>
      <c r="C3756" s="37">
        <v>94.43292098202113</v>
      </c>
    </row>
    <row r="3757" spans="2:3" x14ac:dyDescent="0.3">
      <c r="B3757" s="36">
        <v>2687779.3196357535</v>
      </c>
      <c r="C3757" s="37">
        <v>82.048792973591944</v>
      </c>
    </row>
    <row r="3758" spans="2:3" x14ac:dyDescent="0.3">
      <c r="B3758" s="36">
        <v>8593937.8721813094</v>
      </c>
      <c r="C3758" s="37">
        <v>260.47374563782586</v>
      </c>
    </row>
    <row r="3759" spans="2:3" x14ac:dyDescent="0.3">
      <c r="B3759" s="36">
        <v>4349691.5877906512</v>
      </c>
      <c r="C3759" s="37">
        <v>127.94684543539211</v>
      </c>
    </row>
    <row r="3760" spans="2:3" x14ac:dyDescent="0.3">
      <c r="B3760" s="36">
        <v>3733974.8437151425</v>
      </c>
      <c r="C3760" s="37">
        <v>106.55632474841904</v>
      </c>
    </row>
    <row r="3761" spans="2:3" x14ac:dyDescent="0.3">
      <c r="B3761" s="36">
        <v>7574484.0490091667</v>
      </c>
      <c r="C3761" s="37">
        <v>235.65410526230161</v>
      </c>
    </row>
    <row r="3762" spans="2:3" x14ac:dyDescent="0.3">
      <c r="B3762" s="36">
        <v>4857878.5629501194</v>
      </c>
      <c r="C3762" s="37">
        <v>130.22238805779455</v>
      </c>
    </row>
    <row r="3763" spans="2:3" x14ac:dyDescent="0.3">
      <c r="B3763" s="36">
        <v>3930178.9339999664</v>
      </c>
      <c r="C3763" s="37">
        <v>106.25854388706429</v>
      </c>
    </row>
    <row r="3764" spans="2:3" x14ac:dyDescent="0.3">
      <c r="B3764" s="36">
        <v>7363644.6181380982</v>
      </c>
      <c r="C3764" s="37">
        <v>214.53084322618145</v>
      </c>
    </row>
    <row r="3765" spans="2:3" x14ac:dyDescent="0.3">
      <c r="B3765" s="36">
        <v>5029467.0795917856</v>
      </c>
      <c r="C3765" s="37">
        <v>150.63231362565506</v>
      </c>
    </row>
    <row r="3766" spans="2:3" x14ac:dyDescent="0.3">
      <c r="B3766" s="36">
        <v>4303208.2886255039</v>
      </c>
      <c r="C3766" s="37">
        <v>125.37685270844763</v>
      </c>
    </row>
    <row r="3767" spans="2:3" x14ac:dyDescent="0.3">
      <c r="B3767" s="36">
        <v>5417514.8108152496</v>
      </c>
      <c r="C3767" s="37">
        <v>148.88516757488907</v>
      </c>
    </row>
    <row r="3768" spans="2:3" x14ac:dyDescent="0.3">
      <c r="B3768" s="36">
        <v>7400841.952617283</v>
      </c>
      <c r="C3768" s="37">
        <v>230.94832218957526</v>
      </c>
    </row>
    <row r="3769" spans="2:3" x14ac:dyDescent="0.3">
      <c r="B3769" s="36">
        <v>2009181.7851481028</v>
      </c>
      <c r="C3769" s="37">
        <v>59.715309043366261</v>
      </c>
    </row>
    <row r="3770" spans="2:3" x14ac:dyDescent="0.3">
      <c r="B3770" s="36">
        <v>5019712.0442073205</v>
      </c>
      <c r="C3770" s="37">
        <v>145.62587075460706</v>
      </c>
    </row>
    <row r="3771" spans="2:3" x14ac:dyDescent="0.3">
      <c r="B3771" s="36">
        <v>5602376.9894513004</v>
      </c>
      <c r="C3771" s="37">
        <v>165.83325545173932</v>
      </c>
    </row>
    <row r="3772" spans="2:3" x14ac:dyDescent="0.3">
      <c r="B3772" s="36">
        <v>5510955.1682836013</v>
      </c>
      <c r="C3772" s="37">
        <v>156.19158165041046</v>
      </c>
    </row>
    <row r="3773" spans="2:3" x14ac:dyDescent="0.3">
      <c r="B3773" s="36">
        <v>3717476.1709886021</v>
      </c>
      <c r="C3773" s="37">
        <v>111.15411833329097</v>
      </c>
    </row>
    <row r="3774" spans="2:3" x14ac:dyDescent="0.3">
      <c r="B3774" s="36">
        <v>4338725.7742996337</v>
      </c>
      <c r="C3774" s="37">
        <v>131.3932546684336</v>
      </c>
    </row>
    <row r="3775" spans="2:3" x14ac:dyDescent="0.3">
      <c r="B3775" s="36">
        <v>3620799.2593264286</v>
      </c>
      <c r="C3775" s="37">
        <v>123.28766694797545</v>
      </c>
    </row>
    <row r="3776" spans="2:3" x14ac:dyDescent="0.3">
      <c r="B3776" s="36">
        <v>3780174.069840143</v>
      </c>
      <c r="C3776" s="37">
        <v>125.45124705096674</v>
      </c>
    </row>
    <row r="3777" spans="2:3" x14ac:dyDescent="0.3">
      <c r="B3777" s="36">
        <v>6448004.6570830233</v>
      </c>
      <c r="C3777" s="37">
        <v>176.81528856321367</v>
      </c>
    </row>
    <row r="3778" spans="2:3" x14ac:dyDescent="0.3">
      <c r="B3778" s="36">
        <v>4634491.1374749122</v>
      </c>
      <c r="C3778" s="37">
        <v>142.13182476010826</v>
      </c>
    </row>
    <row r="3779" spans="2:3" x14ac:dyDescent="0.3">
      <c r="B3779" s="36">
        <v>3982725.2238677545</v>
      </c>
      <c r="C3779" s="37">
        <v>113.12501239621665</v>
      </c>
    </row>
    <row r="3780" spans="2:3" x14ac:dyDescent="0.3">
      <c r="B3780" s="36">
        <v>5028832.08848189</v>
      </c>
      <c r="C3780" s="37">
        <v>126.71083594189857</v>
      </c>
    </row>
    <row r="3781" spans="2:3" x14ac:dyDescent="0.3">
      <c r="B3781" s="36">
        <v>6517459.7293560663</v>
      </c>
      <c r="C3781" s="37">
        <v>205.93487450818424</v>
      </c>
    </row>
    <row r="3782" spans="2:3" x14ac:dyDescent="0.3">
      <c r="B3782" s="36">
        <v>4445225.3417143272</v>
      </c>
      <c r="C3782" s="37">
        <v>129.59306818532585</v>
      </c>
    </row>
    <row r="3783" spans="2:3" x14ac:dyDescent="0.3">
      <c r="B3783" s="36">
        <v>5676981.5214922866</v>
      </c>
      <c r="C3783" s="37">
        <v>179.03498964286891</v>
      </c>
    </row>
    <row r="3784" spans="2:3" x14ac:dyDescent="0.3">
      <c r="B3784" s="36">
        <v>5355363.0090689063</v>
      </c>
      <c r="C3784" s="37">
        <v>155.8908037247505</v>
      </c>
    </row>
    <row r="3785" spans="2:3" x14ac:dyDescent="0.3">
      <c r="B3785" s="36">
        <v>3875812.6531132404</v>
      </c>
      <c r="C3785" s="37">
        <v>116.15641771073635</v>
      </c>
    </row>
    <row r="3786" spans="2:3" x14ac:dyDescent="0.3">
      <c r="B3786" s="36">
        <v>5821963.7363113938</v>
      </c>
      <c r="C3786" s="37">
        <v>188.70411370189265</v>
      </c>
    </row>
    <row r="3787" spans="2:3" x14ac:dyDescent="0.3">
      <c r="B3787" s="36">
        <v>4957782.8624514136</v>
      </c>
      <c r="C3787" s="37">
        <v>138.99509820291254</v>
      </c>
    </row>
    <row r="3788" spans="2:3" x14ac:dyDescent="0.3">
      <c r="B3788" s="36">
        <v>5576952.5147821279</v>
      </c>
      <c r="C3788" s="37">
        <v>174.97202082492146</v>
      </c>
    </row>
    <row r="3789" spans="2:3" x14ac:dyDescent="0.3">
      <c r="B3789" s="36">
        <v>5174045.1257084832</v>
      </c>
      <c r="C3789" s="37">
        <v>151.9371997326154</v>
      </c>
    </row>
    <row r="3790" spans="2:3" x14ac:dyDescent="0.3">
      <c r="B3790" s="36">
        <v>5662353.6319809146</v>
      </c>
      <c r="C3790" s="37">
        <v>166.41670760961452</v>
      </c>
    </row>
    <row r="3791" spans="2:3" x14ac:dyDescent="0.3">
      <c r="B3791" s="36">
        <v>3788658.8250501989</v>
      </c>
      <c r="C3791" s="37">
        <v>102.88528507252657</v>
      </c>
    </row>
    <row r="3792" spans="2:3" x14ac:dyDescent="0.3">
      <c r="B3792" s="36">
        <v>4017544.7430378161</v>
      </c>
      <c r="C3792" s="37">
        <v>115.90085854395066</v>
      </c>
    </row>
    <row r="3793" spans="2:3" x14ac:dyDescent="0.3">
      <c r="B3793" s="36">
        <v>4306216.8387537552</v>
      </c>
      <c r="C3793" s="37">
        <v>133.29243278827082</v>
      </c>
    </row>
    <row r="3794" spans="2:3" x14ac:dyDescent="0.3">
      <c r="B3794" s="36">
        <v>6861896.8047114909</v>
      </c>
      <c r="C3794" s="37">
        <v>208.89921078376503</v>
      </c>
    </row>
    <row r="3795" spans="2:3" x14ac:dyDescent="0.3">
      <c r="B3795" s="36">
        <v>5122317.2752840519</v>
      </c>
      <c r="C3795" s="37">
        <v>136.79953820122981</v>
      </c>
    </row>
    <row r="3796" spans="2:3" x14ac:dyDescent="0.3">
      <c r="B3796" s="36">
        <v>3494866.0641074586</v>
      </c>
      <c r="C3796" s="37">
        <v>96.689546953975551</v>
      </c>
    </row>
    <row r="3797" spans="2:3" x14ac:dyDescent="0.3">
      <c r="B3797" s="36">
        <v>5612434.1095994962</v>
      </c>
      <c r="C3797" s="37">
        <v>170.7518389560534</v>
      </c>
    </row>
    <row r="3798" spans="2:3" x14ac:dyDescent="0.3">
      <c r="B3798" s="36">
        <v>5856733.540121031</v>
      </c>
      <c r="C3798" s="37">
        <v>164.68757186194364</v>
      </c>
    </row>
    <row r="3799" spans="2:3" x14ac:dyDescent="0.3">
      <c r="B3799" s="36">
        <v>6736575.8979735943</v>
      </c>
      <c r="C3799" s="37">
        <v>188.60113040869794</v>
      </c>
    </row>
    <row r="3800" spans="2:3" x14ac:dyDescent="0.3">
      <c r="B3800" s="36">
        <v>3176282.7108192742</v>
      </c>
      <c r="C3800" s="37">
        <v>106.20933601691966</v>
      </c>
    </row>
    <row r="3801" spans="2:3" x14ac:dyDescent="0.3">
      <c r="B3801" s="36">
        <v>6727452.4588738866</v>
      </c>
      <c r="C3801" s="37">
        <v>196.13392671164186</v>
      </c>
    </row>
    <row r="3802" spans="2:3" x14ac:dyDescent="0.3">
      <c r="B3802" s="36">
        <v>3423929.2844724385</v>
      </c>
      <c r="C3802" s="37">
        <v>117.40696150126054</v>
      </c>
    </row>
    <row r="3803" spans="2:3" x14ac:dyDescent="0.3">
      <c r="B3803" s="36">
        <v>2688186.9789955765</v>
      </c>
      <c r="C3803" s="37">
        <v>79.871093787830404</v>
      </c>
    </row>
    <row r="3804" spans="2:3" x14ac:dyDescent="0.3">
      <c r="B3804" s="36">
        <v>5385952.116206808</v>
      </c>
      <c r="C3804" s="37">
        <v>145.53227910356006</v>
      </c>
    </row>
    <row r="3805" spans="2:3" x14ac:dyDescent="0.3">
      <c r="B3805" s="36">
        <v>7457520.3355656378</v>
      </c>
      <c r="C3805" s="37">
        <v>199.87495436292758</v>
      </c>
    </row>
    <row r="3806" spans="2:3" x14ac:dyDescent="0.3">
      <c r="B3806" s="36">
        <v>2496327.7476818184</v>
      </c>
      <c r="C3806" s="37">
        <v>67.07902573882626</v>
      </c>
    </row>
    <row r="3807" spans="2:3" x14ac:dyDescent="0.3">
      <c r="B3807" s="36">
        <v>8271800.6914121276</v>
      </c>
      <c r="C3807" s="37">
        <v>253.43183278723347</v>
      </c>
    </row>
    <row r="3808" spans="2:3" x14ac:dyDescent="0.3">
      <c r="B3808" s="36">
        <v>4189928.5718987477</v>
      </c>
      <c r="C3808" s="37">
        <v>114.17525045292592</v>
      </c>
    </row>
    <row r="3809" spans="2:3" x14ac:dyDescent="0.3">
      <c r="B3809" s="36">
        <v>4503908.7799818106</v>
      </c>
      <c r="C3809" s="37">
        <v>127.15272902704785</v>
      </c>
    </row>
    <row r="3810" spans="2:3" x14ac:dyDescent="0.3">
      <c r="B3810" s="36">
        <v>4500612.6688523926</v>
      </c>
      <c r="C3810" s="37">
        <v>129.44076085383699</v>
      </c>
    </row>
    <row r="3811" spans="2:3" x14ac:dyDescent="0.3">
      <c r="B3811" s="36">
        <v>5442649.5107918205</v>
      </c>
      <c r="C3811" s="37">
        <v>151.92977667609597</v>
      </c>
    </row>
    <row r="3812" spans="2:3" x14ac:dyDescent="0.3">
      <c r="B3812" s="36">
        <v>6497295.8356686532</v>
      </c>
      <c r="C3812" s="37">
        <v>188.95733504121125</v>
      </c>
    </row>
    <row r="3813" spans="2:3" x14ac:dyDescent="0.3">
      <c r="B3813" s="36">
        <v>4984578.6059945049</v>
      </c>
      <c r="C3813" s="37">
        <v>155.20840093577698</v>
      </c>
    </row>
    <row r="3814" spans="2:3" x14ac:dyDescent="0.3">
      <c r="B3814" s="36">
        <v>5428952.4616274405</v>
      </c>
      <c r="C3814" s="37">
        <v>167.32057696965612</v>
      </c>
    </row>
    <row r="3815" spans="2:3" x14ac:dyDescent="0.3">
      <c r="B3815" s="36">
        <v>5497646.2346560359</v>
      </c>
      <c r="C3815" s="37">
        <v>163.92823926252001</v>
      </c>
    </row>
    <row r="3816" spans="2:3" x14ac:dyDescent="0.3">
      <c r="B3816" s="36">
        <v>9112794.3387860581</v>
      </c>
      <c r="C3816" s="37">
        <v>269.53295304978866</v>
      </c>
    </row>
    <row r="3817" spans="2:3" x14ac:dyDescent="0.3">
      <c r="B3817" s="36">
        <v>3219932.9904829608</v>
      </c>
      <c r="C3817" s="37">
        <v>104.8656375506514</v>
      </c>
    </row>
    <row r="3818" spans="2:3" x14ac:dyDescent="0.3">
      <c r="B3818" s="36">
        <v>3191765.1291357717</v>
      </c>
      <c r="C3818" s="37">
        <v>84.486651251800751</v>
      </c>
    </row>
    <row r="3819" spans="2:3" x14ac:dyDescent="0.3">
      <c r="B3819" s="36">
        <v>6170188.3967360165</v>
      </c>
      <c r="C3819" s="37">
        <v>172.87927919363409</v>
      </c>
    </row>
    <row r="3820" spans="2:3" x14ac:dyDescent="0.3">
      <c r="B3820" s="36">
        <v>7910919.1434026426</v>
      </c>
      <c r="C3820" s="37">
        <v>220.74585628120954</v>
      </c>
    </row>
    <row r="3821" spans="2:3" x14ac:dyDescent="0.3">
      <c r="B3821" s="36">
        <v>3922391.8753471845</v>
      </c>
      <c r="C3821" s="37">
        <v>104.29666230064065</v>
      </c>
    </row>
    <row r="3822" spans="2:3" x14ac:dyDescent="0.3">
      <c r="B3822" s="36">
        <v>7390355.276660068</v>
      </c>
      <c r="C3822" s="37">
        <v>222.04973105185857</v>
      </c>
    </row>
    <row r="3823" spans="2:3" x14ac:dyDescent="0.3">
      <c r="B3823" s="36">
        <v>2253321.6618839633</v>
      </c>
      <c r="C3823" s="37">
        <v>80.740276223623795</v>
      </c>
    </row>
    <row r="3824" spans="2:3" x14ac:dyDescent="0.3">
      <c r="B3824" s="36">
        <v>4611778.5283724284</v>
      </c>
      <c r="C3824" s="37">
        <v>144.12398224573585</v>
      </c>
    </row>
    <row r="3825" spans="2:3" x14ac:dyDescent="0.3">
      <c r="B3825" s="36">
        <v>4265432.7152126795</v>
      </c>
      <c r="C3825" s="37">
        <v>127.70200367811202</v>
      </c>
    </row>
    <row r="3826" spans="2:3" x14ac:dyDescent="0.3">
      <c r="B3826" s="36">
        <v>3316286.0886482387</v>
      </c>
      <c r="C3826" s="37">
        <v>92.112699045565194</v>
      </c>
    </row>
    <row r="3827" spans="2:3" x14ac:dyDescent="0.3">
      <c r="B3827" s="36">
        <v>8325795.220633734</v>
      </c>
      <c r="C3827" s="37">
        <v>243.34955447742178</v>
      </c>
    </row>
    <row r="3828" spans="2:3" x14ac:dyDescent="0.3">
      <c r="B3828" s="36">
        <v>6426215.6426311433</v>
      </c>
      <c r="C3828" s="37">
        <v>170.81000829483997</v>
      </c>
    </row>
    <row r="3829" spans="2:3" x14ac:dyDescent="0.3">
      <c r="B3829" s="36">
        <v>2463635.7160547576</v>
      </c>
      <c r="C3829" s="37">
        <v>66.403983292736825</v>
      </c>
    </row>
    <row r="3830" spans="2:3" x14ac:dyDescent="0.3">
      <c r="B3830" s="36">
        <v>4720986.5170048485</v>
      </c>
      <c r="C3830" s="37">
        <v>137.16408668719467</v>
      </c>
    </row>
    <row r="3831" spans="2:3" x14ac:dyDescent="0.3">
      <c r="B3831" s="36">
        <v>10034227.581319936</v>
      </c>
      <c r="C3831" s="37">
        <v>311.66177750516113</v>
      </c>
    </row>
    <row r="3832" spans="2:3" x14ac:dyDescent="0.3">
      <c r="B3832" s="36">
        <v>4966777.0972006442</v>
      </c>
      <c r="C3832" s="37">
        <v>159.49400993870373</v>
      </c>
    </row>
    <row r="3833" spans="2:3" x14ac:dyDescent="0.3">
      <c r="B3833" s="36">
        <v>2678549.8885922753</v>
      </c>
      <c r="C3833" s="37">
        <v>82.585485518324106</v>
      </c>
    </row>
    <row r="3834" spans="2:3" x14ac:dyDescent="0.3">
      <c r="B3834" s="36">
        <v>1114371.4147942206</v>
      </c>
      <c r="C3834" s="37">
        <v>34.097964326570107</v>
      </c>
    </row>
    <row r="3835" spans="2:3" x14ac:dyDescent="0.3">
      <c r="B3835" s="36">
        <v>4024228.8029798297</v>
      </c>
      <c r="C3835" s="37">
        <v>131.45486090493603</v>
      </c>
    </row>
    <row r="3836" spans="2:3" x14ac:dyDescent="0.3">
      <c r="B3836" s="36">
        <v>2845215.3950732006</v>
      </c>
      <c r="C3836" s="37">
        <v>78.377920760947362</v>
      </c>
    </row>
    <row r="3837" spans="2:3" x14ac:dyDescent="0.3">
      <c r="B3837" s="36">
        <v>3282028.7463725135</v>
      </c>
      <c r="C3837" s="37">
        <v>98.804831090557443</v>
      </c>
    </row>
    <row r="3838" spans="2:3" x14ac:dyDescent="0.3">
      <c r="B3838" s="36">
        <v>4233767.8745857952</v>
      </c>
      <c r="C3838" s="37">
        <v>120.97699102485919</v>
      </c>
    </row>
    <row r="3839" spans="2:3" x14ac:dyDescent="0.3">
      <c r="B3839" s="36">
        <v>5440743.4703472229</v>
      </c>
      <c r="C3839" s="37">
        <v>163.9626905765837</v>
      </c>
    </row>
    <row r="3840" spans="2:3" x14ac:dyDescent="0.3">
      <c r="B3840" s="36">
        <v>3063966.2481714673</v>
      </c>
      <c r="C3840" s="37">
        <v>91.355107178556509</v>
      </c>
    </row>
    <row r="3841" spans="2:3" x14ac:dyDescent="0.3">
      <c r="B3841" s="36">
        <v>4400109.8858851204</v>
      </c>
      <c r="C3841" s="37">
        <v>137.00388100799157</v>
      </c>
    </row>
    <row r="3842" spans="2:3" x14ac:dyDescent="0.3">
      <c r="B3842" s="36">
        <v>5050542.2706985092</v>
      </c>
      <c r="C3842" s="37">
        <v>145.08060532681159</v>
      </c>
    </row>
    <row r="3843" spans="2:3" x14ac:dyDescent="0.3">
      <c r="B3843" s="36">
        <v>8188058.0426068939</v>
      </c>
      <c r="C3843" s="37">
        <v>238.74343230010089</v>
      </c>
    </row>
    <row r="3844" spans="2:3" x14ac:dyDescent="0.3">
      <c r="B3844" s="36">
        <v>4996595.1338032698</v>
      </c>
      <c r="C3844" s="37">
        <v>137.74700767564372</v>
      </c>
    </row>
    <row r="3845" spans="2:3" x14ac:dyDescent="0.3">
      <c r="B3845" s="36">
        <v>3379245.0203907648</v>
      </c>
      <c r="C3845" s="37">
        <v>118.696786469085</v>
      </c>
    </row>
    <row r="3846" spans="2:3" x14ac:dyDescent="0.3">
      <c r="B3846" s="36">
        <v>2790507.8412470301</v>
      </c>
      <c r="C3846" s="37">
        <v>84.362128838668383</v>
      </c>
    </row>
    <row r="3847" spans="2:3" x14ac:dyDescent="0.3">
      <c r="B3847" s="36">
        <v>4464137.9607929904</v>
      </c>
      <c r="C3847" s="37">
        <v>135.62950636768943</v>
      </c>
    </row>
    <row r="3848" spans="2:3" x14ac:dyDescent="0.3">
      <c r="B3848" s="36">
        <v>4491802.1304352554</v>
      </c>
      <c r="C3848" s="37">
        <v>122.60043560383829</v>
      </c>
    </row>
    <row r="3849" spans="2:3" x14ac:dyDescent="0.3">
      <c r="B3849" s="36">
        <v>4742267.5141065344</v>
      </c>
      <c r="C3849" s="37">
        <v>138.44409327832608</v>
      </c>
    </row>
    <row r="3850" spans="2:3" x14ac:dyDescent="0.3">
      <c r="B3850" s="36">
        <v>3902471.7904342706</v>
      </c>
      <c r="C3850" s="37">
        <v>122.22603288599844</v>
      </c>
    </row>
    <row r="3851" spans="2:3" x14ac:dyDescent="0.3">
      <c r="B3851" s="36">
        <v>3005878.3012420866</v>
      </c>
      <c r="C3851" s="37">
        <v>86.590341398334914</v>
      </c>
    </row>
    <row r="3852" spans="2:3" x14ac:dyDescent="0.3">
      <c r="B3852" s="36">
        <v>3488786.5336038177</v>
      </c>
      <c r="C3852" s="37">
        <v>113.42765858880681</v>
      </c>
    </row>
    <row r="3853" spans="2:3" x14ac:dyDescent="0.3">
      <c r="B3853" s="36">
        <v>1631893.3187588949</v>
      </c>
      <c r="C3853" s="37">
        <v>44.698896200875929</v>
      </c>
    </row>
    <row r="3854" spans="2:3" x14ac:dyDescent="0.3">
      <c r="B3854" s="36">
        <v>4737862.7536610793</v>
      </c>
      <c r="C3854" s="37">
        <v>159.83969806133408</v>
      </c>
    </row>
    <row r="3855" spans="2:3" x14ac:dyDescent="0.3">
      <c r="B3855" s="36">
        <v>4990264.5237201117</v>
      </c>
      <c r="C3855" s="37">
        <v>137.50902903155426</v>
      </c>
    </row>
    <row r="3856" spans="2:3" x14ac:dyDescent="0.3">
      <c r="B3856" s="36">
        <v>4074339.5369700836</v>
      </c>
      <c r="C3856" s="37">
        <v>113.1439912132487</v>
      </c>
    </row>
    <row r="3857" spans="2:3" x14ac:dyDescent="0.3">
      <c r="B3857" s="36">
        <v>3204475.6852713884</v>
      </c>
      <c r="C3857" s="37">
        <v>93.571784850369994</v>
      </c>
    </row>
    <row r="3858" spans="2:3" x14ac:dyDescent="0.3">
      <c r="B3858" s="36">
        <v>3995060.3432306699</v>
      </c>
      <c r="C3858" s="37">
        <v>110.85892600438891</v>
      </c>
    </row>
    <row r="3859" spans="2:3" x14ac:dyDescent="0.3">
      <c r="B3859" s="36">
        <v>4879197.9785489403</v>
      </c>
      <c r="C3859" s="37">
        <v>142.1774639655691</v>
      </c>
    </row>
    <row r="3860" spans="2:3" x14ac:dyDescent="0.3">
      <c r="B3860" s="36">
        <v>3987193.1905553145</v>
      </c>
      <c r="C3860" s="37">
        <v>118.41498456083967</v>
      </c>
    </row>
    <row r="3861" spans="2:3" x14ac:dyDescent="0.3">
      <c r="B3861" s="36">
        <v>5356230.9538940955</v>
      </c>
      <c r="C3861" s="37">
        <v>136.38225292254452</v>
      </c>
    </row>
    <row r="3862" spans="2:3" x14ac:dyDescent="0.3">
      <c r="B3862" s="36">
        <v>6850493.4593577059</v>
      </c>
      <c r="C3862" s="37">
        <v>196.52065806154965</v>
      </c>
    </row>
    <row r="3863" spans="2:3" x14ac:dyDescent="0.3">
      <c r="B3863" s="36">
        <v>3992396.5716208229</v>
      </c>
      <c r="C3863" s="37">
        <v>123.26617083320282</v>
      </c>
    </row>
    <row r="3864" spans="2:3" x14ac:dyDescent="0.3">
      <c r="B3864" s="36">
        <v>3546833.6117613139</v>
      </c>
      <c r="C3864" s="37">
        <v>101.71461773996998</v>
      </c>
    </row>
    <row r="3865" spans="2:3" x14ac:dyDescent="0.3">
      <c r="B3865" s="36">
        <v>4610225.178967501</v>
      </c>
      <c r="C3865" s="37">
        <v>133.11952207321511</v>
      </c>
    </row>
    <row r="3866" spans="2:3" x14ac:dyDescent="0.3">
      <c r="B3866" s="36">
        <v>3825767.1424358706</v>
      </c>
      <c r="C3866" s="37">
        <v>125.44187312685035</v>
      </c>
    </row>
    <row r="3867" spans="2:3" x14ac:dyDescent="0.3">
      <c r="B3867" s="36">
        <v>6243565.6659173463</v>
      </c>
      <c r="C3867" s="37">
        <v>189.88536791105108</v>
      </c>
    </row>
    <row r="3868" spans="2:3" x14ac:dyDescent="0.3">
      <c r="B3868" s="36">
        <v>5694704.86123865</v>
      </c>
      <c r="C3868" s="37">
        <v>164.94113175850484</v>
      </c>
    </row>
    <row r="3869" spans="2:3" x14ac:dyDescent="0.3">
      <c r="B3869" s="36">
        <v>6276464.1694390886</v>
      </c>
      <c r="C3869" s="37">
        <v>165.75259897431118</v>
      </c>
    </row>
    <row r="3870" spans="2:3" x14ac:dyDescent="0.3">
      <c r="B3870" s="36">
        <v>5693734.5400612922</v>
      </c>
      <c r="C3870" s="37">
        <v>157.88264527571178</v>
      </c>
    </row>
    <row r="3871" spans="2:3" x14ac:dyDescent="0.3">
      <c r="B3871" s="36">
        <v>7013574.0407217965</v>
      </c>
      <c r="C3871" s="37">
        <v>203.05396707454082</v>
      </c>
    </row>
    <row r="3872" spans="2:3" x14ac:dyDescent="0.3">
      <c r="B3872" s="36">
        <v>3550254.6917016017</v>
      </c>
      <c r="C3872" s="37">
        <v>90.512132098883001</v>
      </c>
    </row>
    <row r="3873" spans="2:3" x14ac:dyDescent="0.3">
      <c r="B3873" s="36">
        <v>8247939.5744293453</v>
      </c>
      <c r="C3873" s="37">
        <v>221.02294011679484</v>
      </c>
    </row>
    <row r="3874" spans="2:3" x14ac:dyDescent="0.3">
      <c r="B3874" s="36">
        <v>3709135.3737000995</v>
      </c>
      <c r="C3874" s="37">
        <v>95.73479357136496</v>
      </c>
    </row>
    <row r="3875" spans="2:3" x14ac:dyDescent="0.3">
      <c r="B3875" s="36">
        <v>4067973.7392512187</v>
      </c>
      <c r="C3875" s="37">
        <v>127.37569097048534</v>
      </c>
    </row>
    <row r="3876" spans="2:3" x14ac:dyDescent="0.3">
      <c r="B3876" s="36">
        <v>4553692.6872148104</v>
      </c>
      <c r="C3876" s="37">
        <v>139.51443033436431</v>
      </c>
    </row>
    <row r="3877" spans="2:3" x14ac:dyDescent="0.3">
      <c r="B3877" s="36">
        <v>7219743.094244088</v>
      </c>
      <c r="C3877" s="37">
        <v>209.14522655850794</v>
      </c>
    </row>
    <row r="3878" spans="2:3" x14ac:dyDescent="0.3">
      <c r="B3878" s="36">
        <v>2461738.0059711104</v>
      </c>
      <c r="C3878" s="37">
        <v>73.299927166686075</v>
      </c>
    </row>
    <row r="3879" spans="2:3" x14ac:dyDescent="0.3">
      <c r="B3879" s="36">
        <v>7148055.2756962338</v>
      </c>
      <c r="C3879" s="37">
        <v>200.56756433973257</v>
      </c>
    </row>
    <row r="3880" spans="2:3" x14ac:dyDescent="0.3">
      <c r="B3880" s="36">
        <v>6629097.5841989554</v>
      </c>
      <c r="C3880" s="37">
        <v>188.97077867142059</v>
      </c>
    </row>
    <row r="3881" spans="2:3" x14ac:dyDescent="0.3">
      <c r="B3881" s="36">
        <v>6112839.705495053</v>
      </c>
      <c r="C3881" s="37">
        <v>177.05667054538262</v>
      </c>
    </row>
    <row r="3882" spans="2:3" x14ac:dyDescent="0.3">
      <c r="B3882" s="36">
        <v>3147828.7859819219</v>
      </c>
      <c r="C3882" s="37">
        <v>83.989041247978292</v>
      </c>
    </row>
    <row r="3883" spans="2:3" x14ac:dyDescent="0.3">
      <c r="B3883" s="36">
        <v>3855899.8830589368</v>
      </c>
      <c r="C3883" s="37">
        <v>114.46002862633401</v>
      </c>
    </row>
    <row r="3884" spans="2:3" x14ac:dyDescent="0.3">
      <c r="B3884" s="36">
        <v>6983389.1422508853</v>
      </c>
      <c r="C3884" s="37">
        <v>195.8174129682846</v>
      </c>
    </row>
    <row r="3885" spans="2:3" x14ac:dyDescent="0.3">
      <c r="B3885" s="36">
        <v>5420451.4457344562</v>
      </c>
      <c r="C3885" s="37">
        <v>177.41437521277581</v>
      </c>
    </row>
    <row r="3886" spans="2:3" x14ac:dyDescent="0.3">
      <c r="B3886" s="36">
        <v>3667343.0164391333</v>
      </c>
      <c r="C3886" s="37">
        <v>99.197084866730194</v>
      </c>
    </row>
    <row r="3887" spans="2:3" x14ac:dyDescent="0.3">
      <c r="B3887" s="36">
        <v>4711577.3855385818</v>
      </c>
      <c r="C3887" s="37">
        <v>132.65333673252863</v>
      </c>
    </row>
    <row r="3888" spans="2:3" x14ac:dyDescent="0.3">
      <c r="B3888" s="36">
        <v>6448279.0163269062</v>
      </c>
      <c r="C3888" s="37">
        <v>207.0010477270128</v>
      </c>
    </row>
    <row r="3889" spans="2:3" x14ac:dyDescent="0.3">
      <c r="B3889" s="36">
        <v>4812954.7291860068</v>
      </c>
      <c r="C3889" s="37">
        <v>130.80846958199049</v>
      </c>
    </row>
    <row r="3890" spans="2:3" x14ac:dyDescent="0.3">
      <c r="B3890" s="36">
        <v>5578859.1355931032</v>
      </c>
      <c r="C3890" s="37">
        <v>174.48096704793252</v>
      </c>
    </row>
    <row r="3891" spans="2:3" x14ac:dyDescent="0.3">
      <c r="B3891" s="36">
        <v>7440990.025048119</v>
      </c>
      <c r="C3891" s="37">
        <v>203.84643785108184</v>
      </c>
    </row>
    <row r="3892" spans="2:3" x14ac:dyDescent="0.3">
      <c r="B3892" s="36">
        <v>8623838.8766814899</v>
      </c>
      <c r="C3892" s="37">
        <v>243.77132524766014</v>
      </c>
    </row>
    <row r="3893" spans="2:3" x14ac:dyDescent="0.3">
      <c r="B3893" s="36">
        <v>4531221.1322743092</v>
      </c>
      <c r="C3893" s="37">
        <v>133.52486665126969</v>
      </c>
    </row>
    <row r="3894" spans="2:3" x14ac:dyDescent="0.3">
      <c r="B3894" s="36">
        <v>4893370.149274365</v>
      </c>
      <c r="C3894" s="37">
        <v>130.67389707127677</v>
      </c>
    </row>
    <row r="3895" spans="2:3" x14ac:dyDescent="0.3">
      <c r="B3895" s="36">
        <v>7321434.1560901515</v>
      </c>
      <c r="C3895" s="37">
        <v>215.34065788796585</v>
      </c>
    </row>
    <row r="3896" spans="2:3" x14ac:dyDescent="0.3">
      <c r="B3896" s="36">
        <v>7433196.5787165919</v>
      </c>
      <c r="C3896" s="37">
        <v>212.14626397998825</v>
      </c>
    </row>
    <row r="3897" spans="2:3" x14ac:dyDescent="0.3">
      <c r="B3897" s="36">
        <v>6526545.9821815128</v>
      </c>
      <c r="C3897" s="37">
        <v>192.80069149714842</v>
      </c>
    </row>
    <row r="3898" spans="2:3" x14ac:dyDescent="0.3">
      <c r="B3898" s="36">
        <v>4815715.3770232834</v>
      </c>
      <c r="C3898" s="37">
        <v>136.65192600105595</v>
      </c>
    </row>
    <row r="3899" spans="2:3" x14ac:dyDescent="0.3">
      <c r="B3899" s="36">
        <v>6435373.4547249675</v>
      </c>
      <c r="C3899" s="37">
        <v>184.72965026926133</v>
      </c>
    </row>
    <row r="3900" spans="2:3" x14ac:dyDescent="0.3">
      <c r="B3900" s="36">
        <v>2762934.2591151446</v>
      </c>
      <c r="C3900" s="37">
        <v>78.16558149647625</v>
      </c>
    </row>
    <row r="3901" spans="2:3" x14ac:dyDescent="0.3">
      <c r="B3901" s="36">
        <v>5440891.6364406254</v>
      </c>
      <c r="C3901" s="37">
        <v>166.1555067574125</v>
      </c>
    </row>
    <row r="3902" spans="2:3" x14ac:dyDescent="0.3">
      <c r="B3902" s="36">
        <v>7444218.7735861707</v>
      </c>
      <c r="C3902" s="37">
        <v>206.92838833920001</v>
      </c>
    </row>
    <row r="3903" spans="2:3" x14ac:dyDescent="0.3">
      <c r="B3903" s="36">
        <v>6128632.0459090183</v>
      </c>
      <c r="C3903" s="37">
        <v>190.96964512996186</v>
      </c>
    </row>
    <row r="3904" spans="2:3" x14ac:dyDescent="0.3">
      <c r="B3904" s="36">
        <v>5056722.5704616932</v>
      </c>
      <c r="C3904" s="37">
        <v>144.35802896109871</v>
      </c>
    </row>
    <row r="3905" spans="2:3" x14ac:dyDescent="0.3">
      <c r="B3905" s="36">
        <v>4490715.8803620012</v>
      </c>
      <c r="C3905" s="37">
        <v>117.26661434426549</v>
      </c>
    </row>
    <row r="3906" spans="2:3" x14ac:dyDescent="0.3">
      <c r="B3906" s="36">
        <v>5507355.0122022731</v>
      </c>
      <c r="C3906" s="37">
        <v>163.16111205899585</v>
      </c>
    </row>
    <row r="3907" spans="2:3" x14ac:dyDescent="0.3">
      <c r="B3907" s="36">
        <v>8238851.9909330793</v>
      </c>
      <c r="C3907" s="37">
        <v>221.31304232133206</v>
      </c>
    </row>
    <row r="3908" spans="2:3" x14ac:dyDescent="0.3">
      <c r="B3908" s="36">
        <v>4726379.5603478802</v>
      </c>
      <c r="C3908" s="37">
        <v>138.6602587653644</v>
      </c>
    </row>
    <row r="3909" spans="2:3" x14ac:dyDescent="0.3">
      <c r="B3909" s="36">
        <v>5187313.8572805328</v>
      </c>
      <c r="C3909" s="37">
        <v>155.74005682840286</v>
      </c>
    </row>
    <row r="3910" spans="2:3" x14ac:dyDescent="0.3">
      <c r="B3910" s="36">
        <v>4901408.1685679397</v>
      </c>
      <c r="C3910" s="37">
        <v>134.9730348179734</v>
      </c>
    </row>
    <row r="3911" spans="2:3" x14ac:dyDescent="0.3">
      <c r="B3911" s="36">
        <v>2921778.8677659496</v>
      </c>
      <c r="C3911" s="37">
        <v>88.211891186635867</v>
      </c>
    </row>
    <row r="3912" spans="2:3" x14ac:dyDescent="0.3">
      <c r="B3912" s="36">
        <v>4457121.8619722612</v>
      </c>
      <c r="C3912" s="37">
        <v>136.29564289005981</v>
      </c>
    </row>
    <row r="3913" spans="2:3" x14ac:dyDescent="0.3">
      <c r="B3913" s="36">
        <v>6613116.6940543717</v>
      </c>
      <c r="C3913" s="37">
        <v>196.57852037889899</v>
      </c>
    </row>
    <row r="3914" spans="2:3" x14ac:dyDescent="0.3">
      <c r="B3914" s="36">
        <v>5476169.9154272443</v>
      </c>
      <c r="C3914" s="37">
        <v>157.10675353325755</v>
      </c>
    </row>
    <row r="3915" spans="2:3" x14ac:dyDescent="0.3">
      <c r="B3915" s="36">
        <v>4544986.9923025882</v>
      </c>
      <c r="C3915" s="37">
        <v>140.33707525967915</v>
      </c>
    </row>
    <row r="3916" spans="2:3" x14ac:dyDescent="0.3">
      <c r="B3916" s="36">
        <v>7312336.1500362027</v>
      </c>
      <c r="C3916" s="37">
        <v>228.23271816620718</v>
      </c>
    </row>
    <row r="3917" spans="2:3" x14ac:dyDescent="0.3">
      <c r="B3917" s="36">
        <v>5804891.3021092415</v>
      </c>
      <c r="C3917" s="37">
        <v>185.08856858355853</v>
      </c>
    </row>
    <row r="3918" spans="2:3" x14ac:dyDescent="0.3">
      <c r="B3918" s="36">
        <v>1063490.243278133</v>
      </c>
      <c r="C3918" s="37">
        <v>35.184897695540648</v>
      </c>
    </row>
    <row r="3919" spans="2:3" x14ac:dyDescent="0.3">
      <c r="B3919" s="36">
        <v>4483051.0745368088</v>
      </c>
      <c r="C3919" s="37">
        <v>120.9943405849732</v>
      </c>
    </row>
    <row r="3920" spans="2:3" x14ac:dyDescent="0.3">
      <c r="B3920" s="36">
        <v>4770925.5504658427</v>
      </c>
      <c r="C3920" s="37">
        <v>138.80411320575698</v>
      </c>
    </row>
    <row r="3921" spans="2:3" x14ac:dyDescent="0.3">
      <c r="B3921" s="36">
        <v>4667090.2556737242</v>
      </c>
      <c r="C3921" s="37">
        <v>137.01260216845185</v>
      </c>
    </row>
    <row r="3922" spans="2:3" x14ac:dyDescent="0.3">
      <c r="B3922" s="36">
        <v>5905987.9275074229</v>
      </c>
      <c r="C3922" s="37">
        <v>175.60209763980814</v>
      </c>
    </row>
    <row r="3923" spans="2:3" x14ac:dyDescent="0.3">
      <c r="B3923" s="36">
        <v>1703018.0429880461</v>
      </c>
      <c r="C3923" s="37">
        <v>58.940240794490009</v>
      </c>
    </row>
    <row r="3924" spans="2:3" x14ac:dyDescent="0.3">
      <c r="B3924" s="36">
        <v>4934762.0024125809</v>
      </c>
      <c r="C3924" s="37">
        <v>154.29089605985675</v>
      </c>
    </row>
    <row r="3925" spans="2:3" x14ac:dyDescent="0.3">
      <c r="B3925" s="36">
        <v>5391944.0731316842</v>
      </c>
      <c r="C3925" s="37">
        <v>160.99802149789855</v>
      </c>
    </row>
    <row r="3926" spans="2:3" x14ac:dyDescent="0.3">
      <c r="B3926" s="36">
        <v>4557981.2148214551</v>
      </c>
      <c r="C3926" s="37">
        <v>116.41989161806855</v>
      </c>
    </row>
    <row r="3927" spans="2:3" x14ac:dyDescent="0.3">
      <c r="B3927" s="36">
        <v>7267898.8525053216</v>
      </c>
      <c r="C3927" s="37">
        <v>210.20295845541574</v>
      </c>
    </row>
    <row r="3928" spans="2:3" x14ac:dyDescent="0.3">
      <c r="B3928" s="36">
        <v>7763318.7221882688</v>
      </c>
      <c r="C3928" s="37">
        <v>243.86170350451542</v>
      </c>
    </row>
    <row r="3929" spans="2:3" x14ac:dyDescent="0.3">
      <c r="B3929" s="36">
        <v>3679914.2493803701</v>
      </c>
      <c r="C3929" s="37">
        <v>101.82118987923006</v>
      </c>
    </row>
    <row r="3930" spans="2:3" x14ac:dyDescent="0.3">
      <c r="B3930" s="36">
        <v>5833962.5690137884</v>
      </c>
      <c r="C3930" s="37">
        <v>159.88006552840335</v>
      </c>
    </row>
    <row r="3931" spans="2:3" x14ac:dyDescent="0.3">
      <c r="B3931" s="36">
        <v>5992967.7679302618</v>
      </c>
      <c r="C3931" s="37">
        <v>185.06780764152924</v>
      </c>
    </row>
    <row r="3932" spans="2:3" x14ac:dyDescent="0.3">
      <c r="B3932" s="36">
        <v>4831914.8317415509</v>
      </c>
      <c r="C3932" s="37">
        <v>146.35360530432968</v>
      </c>
    </row>
    <row r="3933" spans="2:3" x14ac:dyDescent="0.3">
      <c r="B3933" s="36">
        <v>5523865.7765935687</v>
      </c>
      <c r="C3933" s="37">
        <v>152.61262280508927</v>
      </c>
    </row>
    <row r="3934" spans="2:3" x14ac:dyDescent="0.3">
      <c r="B3934" s="36">
        <v>5279649.7767448388</v>
      </c>
      <c r="C3934" s="37">
        <v>150.82496530898933</v>
      </c>
    </row>
    <row r="3935" spans="2:3" x14ac:dyDescent="0.3">
      <c r="B3935" s="36">
        <v>6401135.9577512024</v>
      </c>
      <c r="C3935" s="37">
        <v>198.55215044009475</v>
      </c>
    </row>
    <row r="3936" spans="2:3" x14ac:dyDescent="0.3">
      <c r="B3936" s="36">
        <v>5173112.5769207496</v>
      </c>
      <c r="C3936" s="37">
        <v>154.32285638349481</v>
      </c>
    </row>
    <row r="3937" spans="2:3" x14ac:dyDescent="0.3">
      <c r="B3937" s="36">
        <v>4475624.1413716078</v>
      </c>
      <c r="C3937" s="37">
        <v>130.78044594548484</v>
      </c>
    </row>
    <row r="3938" spans="2:3" x14ac:dyDescent="0.3">
      <c r="B3938" s="36">
        <v>7528945.1988557726</v>
      </c>
      <c r="C3938" s="37">
        <v>220.63941773697647</v>
      </c>
    </row>
    <row r="3939" spans="2:3" x14ac:dyDescent="0.3">
      <c r="B3939" s="36">
        <v>3463036.267327657</v>
      </c>
      <c r="C3939" s="37">
        <v>99.39050426259287</v>
      </c>
    </row>
    <row r="3940" spans="2:3" x14ac:dyDescent="0.3">
      <c r="B3940" s="36">
        <v>6091104.9434591662</v>
      </c>
      <c r="C3940" s="37">
        <v>173.097003041569</v>
      </c>
    </row>
    <row r="3941" spans="2:3" x14ac:dyDescent="0.3">
      <c r="B3941" s="36">
        <v>2068304.6852124901</v>
      </c>
      <c r="C3941" s="37">
        <v>68.067910149316617</v>
      </c>
    </row>
    <row r="3942" spans="2:3" x14ac:dyDescent="0.3">
      <c r="B3942" s="36">
        <v>6429755.5169860898</v>
      </c>
      <c r="C3942" s="37">
        <v>204.49384121759726</v>
      </c>
    </row>
    <row r="3943" spans="2:3" x14ac:dyDescent="0.3">
      <c r="B3943" s="36">
        <v>5260030.5873555643</v>
      </c>
      <c r="C3943" s="37">
        <v>158.48591917599961</v>
      </c>
    </row>
    <row r="3944" spans="2:3" x14ac:dyDescent="0.3">
      <c r="B3944" s="36">
        <v>6660003.3848279594</v>
      </c>
      <c r="C3944" s="37">
        <v>188.04755876501113</v>
      </c>
    </row>
    <row r="3945" spans="2:3" x14ac:dyDescent="0.3">
      <c r="B3945" s="36">
        <v>12264770.600017939</v>
      </c>
      <c r="C3945" s="37">
        <v>344.32558326530255</v>
      </c>
    </row>
    <row r="3946" spans="2:3" x14ac:dyDescent="0.3">
      <c r="B3946" s="36">
        <v>6160015.5467395354</v>
      </c>
      <c r="C3946" s="37">
        <v>166.32383479416748</v>
      </c>
    </row>
    <row r="3947" spans="2:3" x14ac:dyDescent="0.3">
      <c r="B3947" s="36">
        <v>6598622.0794780105</v>
      </c>
      <c r="C3947" s="37">
        <v>193.21942568071134</v>
      </c>
    </row>
    <row r="3948" spans="2:3" x14ac:dyDescent="0.3">
      <c r="B3948" s="36">
        <v>4304309.5087234983</v>
      </c>
      <c r="C3948" s="37">
        <v>124.73435563540984</v>
      </c>
    </row>
    <row r="3949" spans="2:3" x14ac:dyDescent="0.3">
      <c r="B3949" s="36">
        <v>6751858.9555041278</v>
      </c>
      <c r="C3949" s="37">
        <v>188.10208913349317</v>
      </c>
    </row>
    <row r="3950" spans="2:3" x14ac:dyDescent="0.3">
      <c r="B3950" s="36">
        <v>3936182.3897544919</v>
      </c>
      <c r="C3950" s="37">
        <v>115.76020222452374</v>
      </c>
    </row>
    <row r="3951" spans="2:3" x14ac:dyDescent="0.3">
      <c r="B3951" s="36">
        <v>5373590.318015486</v>
      </c>
      <c r="C3951" s="37">
        <v>160.5568763275202</v>
      </c>
    </row>
    <row r="3952" spans="2:3" x14ac:dyDescent="0.3">
      <c r="B3952" s="36">
        <v>7170527.9384601237</v>
      </c>
      <c r="C3952" s="37">
        <v>228.21191500851683</v>
      </c>
    </row>
    <row r="3953" spans="2:3" x14ac:dyDescent="0.3">
      <c r="B3953" s="36">
        <v>6581988.8184726471</v>
      </c>
      <c r="C3953" s="37">
        <v>198.19104105379031</v>
      </c>
    </row>
    <row r="3954" spans="2:3" x14ac:dyDescent="0.3">
      <c r="B3954" s="36">
        <v>4554266.9009561688</v>
      </c>
      <c r="C3954" s="37">
        <v>135.3618834015613</v>
      </c>
    </row>
    <row r="3955" spans="2:3" x14ac:dyDescent="0.3">
      <c r="B3955" s="36">
        <v>2382358.2326819096</v>
      </c>
      <c r="C3955" s="37">
        <v>69.597474897800168</v>
      </c>
    </row>
    <row r="3956" spans="2:3" x14ac:dyDescent="0.3">
      <c r="B3956" s="36">
        <v>4931770.1678771032</v>
      </c>
      <c r="C3956" s="37">
        <v>127.71677779972875</v>
      </c>
    </row>
    <row r="3957" spans="2:3" x14ac:dyDescent="0.3">
      <c r="B3957" s="36">
        <v>4786670.8732686928</v>
      </c>
      <c r="C3957" s="37">
        <v>144.33648803092854</v>
      </c>
    </row>
    <row r="3958" spans="2:3" x14ac:dyDescent="0.3">
      <c r="B3958" s="36">
        <v>6986549.2305476973</v>
      </c>
      <c r="C3958" s="37">
        <v>200.91440652103563</v>
      </c>
    </row>
    <row r="3959" spans="2:3" x14ac:dyDescent="0.3">
      <c r="B3959" s="36">
        <v>4050333.6939376444</v>
      </c>
      <c r="C3959" s="37">
        <v>115.79196637897803</v>
      </c>
    </row>
    <row r="3960" spans="2:3" x14ac:dyDescent="0.3">
      <c r="B3960" s="36">
        <v>6373739.159303966</v>
      </c>
      <c r="C3960" s="37">
        <v>166.89429256589943</v>
      </c>
    </row>
    <row r="3961" spans="2:3" x14ac:dyDescent="0.3">
      <c r="B3961" s="36">
        <v>5531834.0955854142</v>
      </c>
      <c r="C3961" s="37">
        <v>161.8354556006561</v>
      </c>
    </row>
    <row r="3962" spans="2:3" x14ac:dyDescent="0.3">
      <c r="B3962" s="36">
        <v>3499748.5440460215</v>
      </c>
      <c r="C3962" s="37">
        <v>102.75672472326846</v>
      </c>
    </row>
    <row r="3963" spans="2:3" x14ac:dyDescent="0.3">
      <c r="B3963" s="36">
        <v>4280288.8046740312</v>
      </c>
      <c r="C3963" s="37">
        <v>117.85705152724158</v>
      </c>
    </row>
    <row r="3964" spans="2:3" x14ac:dyDescent="0.3">
      <c r="B3964" s="36">
        <v>7748930.2419772753</v>
      </c>
      <c r="C3964" s="37">
        <v>228.17629024036157</v>
      </c>
    </row>
    <row r="3965" spans="2:3" x14ac:dyDescent="0.3">
      <c r="B3965" s="36">
        <v>4137055.3745121751</v>
      </c>
      <c r="C3965" s="37">
        <v>107.57440241108887</v>
      </c>
    </row>
    <row r="3966" spans="2:3" x14ac:dyDescent="0.3">
      <c r="B3966" s="36">
        <v>5826147.1054528113</v>
      </c>
      <c r="C3966" s="37">
        <v>165.65678159859539</v>
      </c>
    </row>
    <row r="3967" spans="2:3" x14ac:dyDescent="0.3">
      <c r="B3967" s="36">
        <v>3383790.098839419</v>
      </c>
      <c r="C3967" s="37">
        <v>100.16444254840688</v>
      </c>
    </row>
    <row r="3968" spans="2:3" x14ac:dyDescent="0.3">
      <c r="B3968" s="36">
        <v>5225528.6548819393</v>
      </c>
      <c r="C3968" s="37">
        <v>160.10590183505542</v>
      </c>
    </row>
    <row r="3969" spans="2:3" x14ac:dyDescent="0.3">
      <c r="B3969" s="36">
        <v>4647239.9016964519</v>
      </c>
      <c r="C3969" s="37">
        <v>134.22051759844877</v>
      </c>
    </row>
    <row r="3970" spans="2:3" x14ac:dyDescent="0.3">
      <c r="B3970" s="36">
        <v>4907812.4460489918</v>
      </c>
      <c r="C3970" s="37">
        <v>149.75879855886836</v>
      </c>
    </row>
    <row r="3971" spans="2:3" x14ac:dyDescent="0.3">
      <c r="B3971" s="36">
        <v>3847949.5180166299</v>
      </c>
      <c r="C3971" s="37">
        <v>111.44403951103793</v>
      </c>
    </row>
    <row r="3972" spans="2:3" x14ac:dyDescent="0.3">
      <c r="B3972" s="36">
        <v>4571357.6512316382</v>
      </c>
      <c r="C3972" s="37">
        <v>134.93060641524963</v>
      </c>
    </row>
    <row r="3973" spans="2:3" x14ac:dyDescent="0.3">
      <c r="B3973" s="36">
        <v>7684949.1308929455</v>
      </c>
      <c r="C3973" s="37">
        <v>235.14897884315818</v>
      </c>
    </row>
    <row r="3974" spans="2:3" x14ac:dyDescent="0.3">
      <c r="B3974" s="36">
        <v>5331857.9509956343</v>
      </c>
      <c r="C3974" s="37">
        <v>153.86203033919608</v>
      </c>
    </row>
    <row r="3975" spans="2:3" x14ac:dyDescent="0.3">
      <c r="B3975" s="36">
        <v>8537563.2033908907</v>
      </c>
      <c r="C3975" s="37">
        <v>249.60526988004958</v>
      </c>
    </row>
    <row r="3976" spans="2:3" x14ac:dyDescent="0.3">
      <c r="B3976" s="36">
        <v>3485200.7250407701</v>
      </c>
      <c r="C3976" s="37">
        <v>90.814336987145381</v>
      </c>
    </row>
    <row r="3977" spans="2:3" x14ac:dyDescent="0.3">
      <c r="B3977" s="36">
        <v>4784957.4674282158</v>
      </c>
      <c r="C3977" s="37">
        <v>132.86498140152031</v>
      </c>
    </row>
    <row r="3978" spans="2:3" x14ac:dyDescent="0.3">
      <c r="B3978" s="36">
        <v>5699188.694919927</v>
      </c>
      <c r="C3978" s="37">
        <v>172.24332656761806</v>
      </c>
    </row>
    <row r="3979" spans="2:3" x14ac:dyDescent="0.3">
      <c r="B3979" s="36">
        <v>7521648.3400975326</v>
      </c>
      <c r="C3979" s="37">
        <v>219.40141593381077</v>
      </c>
    </row>
    <row r="3980" spans="2:3" x14ac:dyDescent="0.3">
      <c r="B3980" s="36">
        <v>4123291.5683165379</v>
      </c>
      <c r="C3980" s="37">
        <v>132.20173348308734</v>
      </c>
    </row>
    <row r="3981" spans="2:3" x14ac:dyDescent="0.3">
      <c r="B3981" s="36">
        <v>8084743.5485612154</v>
      </c>
      <c r="C3981" s="37">
        <v>244.28300504963082</v>
      </c>
    </row>
    <row r="3982" spans="2:3" x14ac:dyDescent="0.3">
      <c r="B3982" s="36">
        <v>3332335.9539700565</v>
      </c>
      <c r="C3982" s="37">
        <v>94.528909779273036</v>
      </c>
    </row>
    <row r="3983" spans="2:3" x14ac:dyDescent="0.3">
      <c r="B3983" s="36">
        <v>6479304.6469634799</v>
      </c>
      <c r="C3983" s="37">
        <v>188.44782111327132</v>
      </c>
    </row>
    <row r="3984" spans="2:3" x14ac:dyDescent="0.3">
      <c r="B3984" s="36">
        <v>4696865.2508748816</v>
      </c>
      <c r="C3984" s="37">
        <v>132.12220437578031</v>
      </c>
    </row>
    <row r="3985" spans="2:3" x14ac:dyDescent="0.3">
      <c r="B3985" s="36">
        <v>3003508.7029253845</v>
      </c>
      <c r="C3985" s="37">
        <v>83.557723289592715</v>
      </c>
    </row>
    <row r="3986" spans="2:3" x14ac:dyDescent="0.3">
      <c r="B3986" s="36">
        <v>1639163.3786084701</v>
      </c>
      <c r="C3986" s="37">
        <v>47.827453219296778</v>
      </c>
    </row>
    <row r="3987" spans="2:3" x14ac:dyDescent="0.3">
      <c r="B3987" s="36">
        <v>3775221.8279746547</v>
      </c>
      <c r="C3987" s="37">
        <v>120.21616759196193</v>
      </c>
    </row>
    <row r="3988" spans="2:3" x14ac:dyDescent="0.3">
      <c r="B3988" s="36">
        <v>5082695.985776254</v>
      </c>
      <c r="C3988" s="37">
        <v>137.97625554026123</v>
      </c>
    </row>
    <row r="3989" spans="2:3" x14ac:dyDescent="0.3">
      <c r="B3989" s="36">
        <v>5681208.9858811144</v>
      </c>
      <c r="C3989" s="37">
        <v>179.98574986148594</v>
      </c>
    </row>
    <row r="3990" spans="2:3" x14ac:dyDescent="0.3">
      <c r="B3990" s="36">
        <v>5884323.8121025758</v>
      </c>
      <c r="C3990" s="37">
        <v>178.87990475027627</v>
      </c>
    </row>
    <row r="3991" spans="2:3" x14ac:dyDescent="0.3">
      <c r="B3991" s="36">
        <v>6528678.8092755014</v>
      </c>
      <c r="C3991" s="37">
        <v>199.52766226492474</v>
      </c>
    </row>
    <row r="3992" spans="2:3" x14ac:dyDescent="0.3">
      <c r="B3992" s="36">
        <v>4585146.0180076119</v>
      </c>
      <c r="C3992" s="37">
        <v>136.14422717095087</v>
      </c>
    </row>
    <row r="3993" spans="2:3" x14ac:dyDescent="0.3">
      <c r="B3993" s="36">
        <v>3876862.4032628448</v>
      </c>
      <c r="C3993" s="37">
        <v>129.1523046633308</v>
      </c>
    </row>
    <row r="3994" spans="2:3" x14ac:dyDescent="0.3">
      <c r="B3994" s="36">
        <v>6407535.5149693619</v>
      </c>
      <c r="C3994" s="37">
        <v>172.42006412132042</v>
      </c>
    </row>
    <row r="3995" spans="2:3" x14ac:dyDescent="0.3">
      <c r="B3995" s="36">
        <v>8395708.520053193</v>
      </c>
      <c r="C3995" s="37">
        <v>240.58594851950718</v>
      </c>
    </row>
    <row r="3996" spans="2:3" x14ac:dyDescent="0.3">
      <c r="B3996" s="36">
        <v>4260633.0073753726</v>
      </c>
      <c r="C3996" s="37">
        <v>122.68436465206005</v>
      </c>
    </row>
    <row r="3997" spans="2:3" x14ac:dyDescent="0.3">
      <c r="B3997" s="36">
        <v>4970154.982850709</v>
      </c>
      <c r="C3997" s="37">
        <v>150.83169297381588</v>
      </c>
    </row>
    <row r="3998" spans="2:3" x14ac:dyDescent="0.3">
      <c r="B3998" s="36">
        <v>5833349.2774766237</v>
      </c>
      <c r="C3998" s="37">
        <v>181.06381520405949</v>
      </c>
    </row>
    <row r="3999" spans="2:3" x14ac:dyDescent="0.3">
      <c r="B3999" s="36">
        <v>2005523.6123147153</v>
      </c>
      <c r="C3999" s="37">
        <v>60.982103920290179</v>
      </c>
    </row>
    <row r="4000" spans="2:3" x14ac:dyDescent="0.3">
      <c r="B4000" s="36">
        <v>3545532.9133945964</v>
      </c>
      <c r="C4000" s="37">
        <v>103.48068144113066</v>
      </c>
    </row>
    <row r="4001" spans="2:3" x14ac:dyDescent="0.3">
      <c r="B4001" s="36">
        <v>5411945.406753934</v>
      </c>
      <c r="C4001" s="37">
        <v>153.75366435536293</v>
      </c>
    </row>
    <row r="4002" spans="2:3" x14ac:dyDescent="0.3">
      <c r="B4002" s="36">
        <v>4169187.8951613372</v>
      </c>
      <c r="C4002" s="37">
        <v>123.42645367499361</v>
      </c>
    </row>
    <row r="4003" spans="2:3" x14ac:dyDescent="0.3">
      <c r="B4003" s="36">
        <v>5259722.9674308263</v>
      </c>
      <c r="C4003" s="37">
        <v>163.53737968806496</v>
      </c>
    </row>
    <row r="4004" spans="2:3" x14ac:dyDescent="0.3">
      <c r="B4004" s="36">
        <v>5739420.5096388217</v>
      </c>
      <c r="C4004" s="37">
        <v>176.0430653931754</v>
      </c>
    </row>
    <row r="4005" spans="2:3" x14ac:dyDescent="0.3">
      <c r="B4005" s="36">
        <v>7263938.2626773706</v>
      </c>
      <c r="C4005" s="37">
        <v>208.47123142727139</v>
      </c>
    </row>
    <row r="4006" spans="2:3" x14ac:dyDescent="0.3">
      <c r="B4006" s="36">
        <v>7618824.6060883049</v>
      </c>
      <c r="C4006" s="37">
        <v>221.12643464645947</v>
      </c>
    </row>
    <row r="4007" spans="2:3" x14ac:dyDescent="0.3">
      <c r="B4007" s="36">
        <v>5489822.0810104944</v>
      </c>
      <c r="C4007" s="37">
        <v>164.21741998773498</v>
      </c>
    </row>
    <row r="4008" spans="2:3" x14ac:dyDescent="0.3">
      <c r="B4008" s="36">
        <v>3021677.055627712</v>
      </c>
      <c r="C4008" s="37">
        <v>94.570913394282726</v>
      </c>
    </row>
    <row r="4009" spans="2:3" x14ac:dyDescent="0.3">
      <c r="B4009" s="36">
        <v>3196260.2297881921</v>
      </c>
      <c r="C4009" s="37">
        <v>94.994658496021884</v>
      </c>
    </row>
    <row r="4010" spans="2:3" x14ac:dyDescent="0.3">
      <c r="B4010" s="36">
        <v>7109680.915255595</v>
      </c>
      <c r="C4010" s="37">
        <v>194.37124837544894</v>
      </c>
    </row>
    <row r="4011" spans="2:3" x14ac:dyDescent="0.3">
      <c r="B4011" s="36">
        <v>4817750.5904649962</v>
      </c>
      <c r="C4011" s="37">
        <v>139.23105880229036</v>
      </c>
    </row>
    <row r="4012" spans="2:3" x14ac:dyDescent="0.3">
      <c r="B4012" s="36">
        <v>3788530.8306589262</v>
      </c>
      <c r="C4012" s="37">
        <v>110.77386449223407</v>
      </c>
    </row>
    <row r="4013" spans="2:3" x14ac:dyDescent="0.3">
      <c r="B4013" s="36">
        <v>6587295.4078753237</v>
      </c>
      <c r="C4013" s="37">
        <v>181.49550907143137</v>
      </c>
    </row>
    <row r="4014" spans="2:3" x14ac:dyDescent="0.3">
      <c r="B4014" s="36">
        <v>4808628.0895760441</v>
      </c>
      <c r="C4014" s="37">
        <v>130.67846735450186</v>
      </c>
    </row>
    <row r="4015" spans="2:3" x14ac:dyDescent="0.3">
      <c r="B4015" s="36">
        <v>7454160.9769560322</v>
      </c>
      <c r="C4015" s="37">
        <v>201.83621237983638</v>
      </c>
    </row>
    <row r="4016" spans="2:3" x14ac:dyDescent="0.3">
      <c r="B4016" s="36">
        <v>3934933.365693544</v>
      </c>
      <c r="C4016" s="37">
        <v>128.75771171013503</v>
      </c>
    </row>
    <row r="4017" spans="2:3" x14ac:dyDescent="0.3">
      <c r="B4017" s="36">
        <v>3414435.5764526897</v>
      </c>
      <c r="C4017" s="37">
        <v>110.9966217736156</v>
      </c>
    </row>
    <row r="4018" spans="2:3" x14ac:dyDescent="0.3">
      <c r="B4018" s="36">
        <v>8638264.073036151</v>
      </c>
      <c r="C4018" s="37">
        <v>255.65717484056461</v>
      </c>
    </row>
    <row r="4019" spans="2:3" x14ac:dyDescent="0.3">
      <c r="B4019" s="36">
        <v>4923212.1021617595</v>
      </c>
      <c r="C4019" s="37">
        <v>139.60703623751704</v>
      </c>
    </row>
    <row r="4020" spans="2:3" x14ac:dyDescent="0.3">
      <c r="B4020" s="36">
        <v>4672683.3692864832</v>
      </c>
      <c r="C4020" s="37">
        <v>131.52245887324557</v>
      </c>
    </row>
    <row r="4021" spans="2:3" x14ac:dyDescent="0.3">
      <c r="B4021" s="36">
        <v>3515213.9278843193</v>
      </c>
      <c r="C4021" s="37">
        <v>97.765613967113183</v>
      </c>
    </row>
    <row r="4022" spans="2:3" x14ac:dyDescent="0.3">
      <c r="B4022" s="36">
        <v>4260767.8592517078</v>
      </c>
      <c r="C4022" s="37">
        <v>122.48478171927361</v>
      </c>
    </row>
    <row r="4023" spans="2:3" x14ac:dyDescent="0.3">
      <c r="B4023" s="36">
        <v>3660331.2316542622</v>
      </c>
      <c r="C4023" s="37">
        <v>112.05897243683133</v>
      </c>
    </row>
    <row r="4024" spans="2:3" x14ac:dyDescent="0.3">
      <c r="B4024" s="36">
        <v>1592427.2813152478</v>
      </c>
      <c r="C4024" s="37">
        <v>46.670385524316771</v>
      </c>
    </row>
    <row r="4025" spans="2:3" x14ac:dyDescent="0.3">
      <c r="B4025" s="36">
        <v>6702109.4931874508</v>
      </c>
      <c r="C4025" s="37">
        <v>185.20554696854475</v>
      </c>
    </row>
    <row r="4026" spans="2:3" x14ac:dyDescent="0.3">
      <c r="B4026" s="36">
        <v>4763294.7465266855</v>
      </c>
      <c r="C4026" s="37">
        <v>152.33005978135188</v>
      </c>
    </row>
    <row r="4027" spans="2:3" x14ac:dyDescent="0.3">
      <c r="B4027" s="36">
        <v>5097265.1735736001</v>
      </c>
      <c r="C4027" s="37">
        <v>140.59576414539234</v>
      </c>
    </row>
    <row r="4028" spans="2:3" x14ac:dyDescent="0.3">
      <c r="B4028" s="36">
        <v>6508473.4427629039</v>
      </c>
      <c r="C4028" s="37">
        <v>196.90636858643273</v>
      </c>
    </row>
    <row r="4029" spans="2:3" x14ac:dyDescent="0.3">
      <c r="B4029" s="36">
        <v>5978973.8598535629</v>
      </c>
      <c r="C4029" s="37">
        <v>181.20341474369528</v>
      </c>
    </row>
    <row r="4030" spans="2:3" x14ac:dyDescent="0.3">
      <c r="B4030" s="36">
        <v>3115738.4751622877</v>
      </c>
      <c r="C4030" s="37">
        <v>99.781752893826365</v>
      </c>
    </row>
    <row r="4031" spans="2:3" x14ac:dyDescent="0.3">
      <c r="B4031" s="36">
        <v>5477131.1821538741</v>
      </c>
      <c r="C4031" s="37">
        <v>169.62258670519628</v>
      </c>
    </row>
    <row r="4032" spans="2:3" x14ac:dyDescent="0.3">
      <c r="B4032" s="36">
        <v>6182625.0196023332</v>
      </c>
      <c r="C4032" s="37">
        <v>167.06185694124761</v>
      </c>
    </row>
    <row r="4033" spans="2:3" x14ac:dyDescent="0.3">
      <c r="B4033" s="36">
        <v>6163350.8593819607</v>
      </c>
      <c r="C4033" s="37">
        <v>178.42611261744705</v>
      </c>
    </row>
    <row r="4034" spans="2:3" x14ac:dyDescent="0.3">
      <c r="B4034" s="36">
        <v>3355109.6547242459</v>
      </c>
      <c r="C4034" s="37">
        <v>101.06121810739309</v>
      </c>
    </row>
    <row r="4035" spans="2:3" x14ac:dyDescent="0.3">
      <c r="B4035" s="36">
        <v>6622492.327290209</v>
      </c>
      <c r="C4035" s="37">
        <v>191.42930817904585</v>
      </c>
    </row>
    <row r="4036" spans="2:3" x14ac:dyDescent="0.3">
      <c r="B4036" s="36">
        <v>7699160.0735819656</v>
      </c>
      <c r="C4036" s="37">
        <v>223.32621873903634</v>
      </c>
    </row>
    <row r="4037" spans="2:3" x14ac:dyDescent="0.3">
      <c r="B4037" s="36">
        <v>6782284.8686248949</v>
      </c>
      <c r="C4037" s="37">
        <v>203.37915475921412</v>
      </c>
    </row>
    <row r="4038" spans="2:3" x14ac:dyDescent="0.3">
      <c r="B4038" s="36">
        <v>6770205.0861167936</v>
      </c>
      <c r="C4038" s="37">
        <v>187.54200180868082</v>
      </c>
    </row>
    <row r="4039" spans="2:3" x14ac:dyDescent="0.3">
      <c r="B4039" s="36">
        <v>4084320.7327454914</v>
      </c>
      <c r="C4039" s="37">
        <v>109.09634790263608</v>
      </c>
    </row>
    <row r="4040" spans="2:3" x14ac:dyDescent="0.3">
      <c r="B4040" s="36">
        <v>5018557.0286846757</v>
      </c>
      <c r="C4040" s="37">
        <v>147.78503466237771</v>
      </c>
    </row>
    <row r="4041" spans="2:3" x14ac:dyDescent="0.3">
      <c r="B4041" s="36">
        <v>4225354.6785479207</v>
      </c>
      <c r="C4041" s="37">
        <v>120.98559146108646</v>
      </c>
    </row>
    <row r="4042" spans="2:3" x14ac:dyDescent="0.3">
      <c r="B4042" s="36">
        <v>5265894.9771969048</v>
      </c>
      <c r="C4042" s="37">
        <v>157.89617955878188</v>
      </c>
    </row>
    <row r="4043" spans="2:3" x14ac:dyDescent="0.3">
      <c r="B4043" s="36">
        <v>9463718.850861147</v>
      </c>
      <c r="C4043" s="37">
        <v>282.94059545967616</v>
      </c>
    </row>
    <row r="4044" spans="2:3" x14ac:dyDescent="0.3">
      <c r="B4044" s="36">
        <v>3757614.6326294909</v>
      </c>
      <c r="C4044" s="37">
        <v>106.21502109001111</v>
      </c>
    </row>
    <row r="4045" spans="2:3" x14ac:dyDescent="0.3">
      <c r="B4045" s="36">
        <v>4427331.120297147</v>
      </c>
      <c r="C4045" s="37">
        <v>135.10375011967886</v>
      </c>
    </row>
    <row r="4046" spans="2:3" x14ac:dyDescent="0.3">
      <c r="B4046" s="36">
        <v>4111048.7812591619</v>
      </c>
      <c r="C4046" s="37">
        <v>117.07632195343642</v>
      </c>
    </row>
    <row r="4047" spans="2:3" x14ac:dyDescent="0.3">
      <c r="B4047" s="36">
        <v>4540920.0929260878</v>
      </c>
      <c r="C4047" s="37">
        <v>126.02012441886818</v>
      </c>
    </row>
    <row r="4048" spans="2:3" x14ac:dyDescent="0.3">
      <c r="B4048" s="36">
        <v>5568366.6252003442</v>
      </c>
      <c r="C4048" s="37">
        <v>176.01233526712025</v>
      </c>
    </row>
    <row r="4049" spans="2:3" x14ac:dyDescent="0.3">
      <c r="B4049" s="36">
        <v>7224401.5659853686</v>
      </c>
      <c r="C4049" s="37">
        <v>205.50208458923754</v>
      </c>
    </row>
    <row r="4050" spans="2:3" x14ac:dyDescent="0.3">
      <c r="B4050" s="36">
        <v>5519964.9794841828</v>
      </c>
      <c r="C4050" s="37">
        <v>165.02334306896978</v>
      </c>
    </row>
    <row r="4051" spans="2:3" x14ac:dyDescent="0.3">
      <c r="B4051" s="36">
        <v>3058883.7822772237</v>
      </c>
      <c r="C4051" s="37">
        <v>103.16834904362858</v>
      </c>
    </row>
    <row r="4052" spans="2:3" x14ac:dyDescent="0.3">
      <c r="B4052" s="36">
        <v>3874218.1889937758</v>
      </c>
      <c r="C4052" s="37">
        <v>107.56364577667772</v>
      </c>
    </row>
    <row r="4053" spans="2:3" x14ac:dyDescent="0.3">
      <c r="B4053" s="36">
        <v>4855561.2337190928</v>
      </c>
      <c r="C4053" s="37">
        <v>147.13246832581723</v>
      </c>
    </row>
    <row r="4054" spans="2:3" x14ac:dyDescent="0.3">
      <c r="B4054" s="36">
        <v>5442394.1766317012</v>
      </c>
      <c r="C4054" s="37">
        <v>156.89488205452525</v>
      </c>
    </row>
    <row r="4055" spans="2:3" x14ac:dyDescent="0.3">
      <c r="B4055" s="36">
        <v>5371172.1448733965</v>
      </c>
      <c r="C4055" s="37">
        <v>160.99623929410762</v>
      </c>
    </row>
    <row r="4056" spans="2:3" x14ac:dyDescent="0.3">
      <c r="B4056" s="36">
        <v>5961106.4568079794</v>
      </c>
      <c r="C4056" s="37">
        <v>184.17230124400746</v>
      </c>
    </row>
    <row r="4057" spans="2:3" x14ac:dyDescent="0.3">
      <c r="B4057" s="36">
        <v>6729100.4188136477</v>
      </c>
      <c r="C4057" s="37">
        <v>207.29753093653324</v>
      </c>
    </row>
    <row r="4058" spans="2:3" x14ac:dyDescent="0.3">
      <c r="B4058" s="36">
        <v>7945945.2357963882</v>
      </c>
      <c r="C4058" s="37">
        <v>223.49429040318577</v>
      </c>
    </row>
    <row r="4059" spans="2:3" x14ac:dyDescent="0.3">
      <c r="B4059" s="36">
        <v>6774245.1707432056</v>
      </c>
      <c r="C4059" s="37">
        <v>191.81535975897677</v>
      </c>
    </row>
    <row r="4060" spans="2:3" x14ac:dyDescent="0.3">
      <c r="B4060" s="36">
        <v>3774727.0770819327</v>
      </c>
      <c r="C4060" s="37">
        <v>103.58464338841658</v>
      </c>
    </row>
    <row r="4061" spans="2:3" x14ac:dyDescent="0.3">
      <c r="B4061" s="36">
        <v>5659920.4660087675</v>
      </c>
      <c r="C4061" s="37">
        <v>170.56914092227851</v>
      </c>
    </row>
    <row r="4062" spans="2:3" x14ac:dyDescent="0.3">
      <c r="B4062" s="36">
        <v>6409254.5333246477</v>
      </c>
      <c r="C4062" s="37">
        <v>176.21324868979104</v>
      </c>
    </row>
    <row r="4063" spans="2:3" x14ac:dyDescent="0.3">
      <c r="B4063" s="36">
        <v>5215724.4826100627</v>
      </c>
      <c r="C4063" s="37">
        <v>146.9475580050061</v>
      </c>
    </row>
    <row r="4064" spans="2:3" x14ac:dyDescent="0.3">
      <c r="B4064" s="36">
        <v>4771955.0617590118</v>
      </c>
      <c r="C4064" s="37">
        <v>127.34387689880249</v>
      </c>
    </row>
    <row r="4065" spans="2:3" x14ac:dyDescent="0.3">
      <c r="B4065" s="36">
        <v>3668481.5312277121</v>
      </c>
      <c r="C4065" s="37">
        <v>99.644625505280402</v>
      </c>
    </row>
    <row r="4066" spans="2:3" x14ac:dyDescent="0.3">
      <c r="B4066" s="36">
        <v>6184822.0191548569</v>
      </c>
      <c r="C4066" s="37">
        <v>177.32418838497739</v>
      </c>
    </row>
    <row r="4067" spans="2:3" x14ac:dyDescent="0.3">
      <c r="B4067" s="36">
        <v>7314418.5650701635</v>
      </c>
      <c r="C4067" s="37">
        <v>202.68458899438954</v>
      </c>
    </row>
    <row r="4068" spans="2:3" x14ac:dyDescent="0.3">
      <c r="B4068" s="36">
        <v>6604268.3793821083</v>
      </c>
      <c r="C4068" s="37">
        <v>204.85080928066202</v>
      </c>
    </row>
    <row r="4069" spans="2:3" x14ac:dyDescent="0.3">
      <c r="B4069" s="36">
        <v>4778869.2069978146</v>
      </c>
      <c r="C4069" s="37">
        <v>147.81755992260676</v>
      </c>
    </row>
    <row r="4070" spans="2:3" x14ac:dyDescent="0.3">
      <c r="B4070" s="36">
        <v>6265153.6399685247</v>
      </c>
      <c r="C4070" s="37">
        <v>186.55447606370103</v>
      </c>
    </row>
    <row r="4071" spans="2:3" x14ac:dyDescent="0.3">
      <c r="B4071" s="36">
        <v>3405372.7744835149</v>
      </c>
      <c r="C4071" s="37">
        <v>93.565437215217898</v>
      </c>
    </row>
    <row r="4072" spans="2:3" x14ac:dyDescent="0.3">
      <c r="B4072" s="36">
        <v>5510753.3179071778</v>
      </c>
      <c r="C4072" s="37">
        <v>154.01505427277041</v>
      </c>
    </row>
    <row r="4073" spans="2:3" x14ac:dyDescent="0.3">
      <c r="B4073" s="36">
        <v>5190706.9615302179</v>
      </c>
      <c r="C4073" s="37">
        <v>139.24360485645906</v>
      </c>
    </row>
    <row r="4074" spans="2:3" x14ac:dyDescent="0.3">
      <c r="B4074" s="36">
        <v>4701302.3596586641</v>
      </c>
      <c r="C4074" s="37">
        <v>159.74121633178564</v>
      </c>
    </row>
    <row r="4075" spans="2:3" x14ac:dyDescent="0.3">
      <c r="B4075" s="36">
        <v>3803665.2620994938</v>
      </c>
      <c r="C4075" s="37">
        <v>109.94752652088046</v>
      </c>
    </row>
    <row r="4076" spans="2:3" x14ac:dyDescent="0.3">
      <c r="B4076" s="36">
        <v>2848487.0375884385</v>
      </c>
      <c r="C4076" s="37">
        <v>89.966543546332517</v>
      </c>
    </row>
    <row r="4077" spans="2:3" x14ac:dyDescent="0.3">
      <c r="B4077" s="36">
        <v>4400513.5771484766</v>
      </c>
      <c r="C4077" s="37">
        <v>151.8980272703005</v>
      </c>
    </row>
    <row r="4078" spans="2:3" x14ac:dyDescent="0.3">
      <c r="B4078" s="36">
        <v>5004892.6516781067</v>
      </c>
      <c r="C4078" s="37">
        <v>143.26478168814566</v>
      </c>
    </row>
    <row r="4079" spans="2:3" x14ac:dyDescent="0.3">
      <c r="B4079" s="36">
        <v>6048591.3642859682</v>
      </c>
      <c r="C4079" s="37">
        <v>179.01672908299918</v>
      </c>
    </row>
    <row r="4080" spans="2:3" x14ac:dyDescent="0.3">
      <c r="B4080" s="36">
        <v>6849018.3361311601</v>
      </c>
      <c r="C4080" s="37">
        <v>197.7484054841045</v>
      </c>
    </row>
    <row r="4081" spans="2:3" x14ac:dyDescent="0.3">
      <c r="B4081" s="36">
        <v>6063202.2465298539</v>
      </c>
      <c r="C4081" s="37">
        <v>175.92774314021122</v>
      </c>
    </row>
    <row r="4082" spans="2:3" x14ac:dyDescent="0.3">
      <c r="B4082" s="36">
        <v>2673861.7704969854</v>
      </c>
      <c r="C4082" s="37">
        <v>82.279766071952892</v>
      </c>
    </row>
    <row r="4083" spans="2:3" x14ac:dyDescent="0.3">
      <c r="B4083" s="36">
        <v>4299810.1833051313</v>
      </c>
      <c r="C4083" s="37">
        <v>121.44086575564397</v>
      </c>
    </row>
    <row r="4084" spans="2:3" x14ac:dyDescent="0.3">
      <c r="B4084" s="36">
        <v>6630945.5566197168</v>
      </c>
      <c r="C4084" s="37">
        <v>183.12318184092211</v>
      </c>
    </row>
    <row r="4085" spans="2:3" x14ac:dyDescent="0.3">
      <c r="B4085" s="36">
        <v>4951831.8275080873</v>
      </c>
      <c r="C4085" s="37">
        <v>142.34316408230109</v>
      </c>
    </row>
    <row r="4086" spans="2:3" x14ac:dyDescent="0.3">
      <c r="B4086" s="36">
        <v>4551472.6033638893</v>
      </c>
      <c r="C4086" s="37">
        <v>127.82565803026498</v>
      </c>
    </row>
    <row r="4087" spans="2:3" x14ac:dyDescent="0.3">
      <c r="B4087" s="36">
        <v>2597186.490130452</v>
      </c>
      <c r="C4087" s="37">
        <v>77.147155873859205</v>
      </c>
    </row>
    <row r="4088" spans="2:3" x14ac:dyDescent="0.3">
      <c r="B4088" s="36">
        <v>2821199.7788483771</v>
      </c>
      <c r="C4088" s="37">
        <v>87.869313659400419</v>
      </c>
    </row>
    <row r="4089" spans="2:3" x14ac:dyDescent="0.3">
      <c r="B4089" s="36">
        <v>1702400.6532855218</v>
      </c>
      <c r="C4089" s="37">
        <v>54.286916795132704</v>
      </c>
    </row>
    <row r="4090" spans="2:3" x14ac:dyDescent="0.3">
      <c r="B4090" s="36">
        <v>5526942.0946353236</v>
      </c>
      <c r="C4090" s="37">
        <v>172.19808158240062</v>
      </c>
    </row>
    <row r="4091" spans="2:3" x14ac:dyDescent="0.3">
      <c r="B4091" s="36">
        <v>5143708.8303262033</v>
      </c>
      <c r="C4091" s="37">
        <v>159.75093972017498</v>
      </c>
    </row>
    <row r="4092" spans="2:3" x14ac:dyDescent="0.3">
      <c r="B4092" s="36">
        <v>6506890.9150466286</v>
      </c>
      <c r="C4092" s="37">
        <v>198.46502707729317</v>
      </c>
    </row>
    <row r="4093" spans="2:3" x14ac:dyDescent="0.3">
      <c r="B4093" s="36">
        <v>3925957.9099001167</v>
      </c>
      <c r="C4093" s="37">
        <v>124.28328477949159</v>
      </c>
    </row>
    <row r="4094" spans="2:3" x14ac:dyDescent="0.3">
      <c r="B4094" s="36">
        <v>5469890.7474925974</v>
      </c>
      <c r="C4094" s="37">
        <v>150.39151602050282</v>
      </c>
    </row>
    <row r="4095" spans="2:3" x14ac:dyDescent="0.3">
      <c r="B4095" s="36">
        <v>2445270.0355879855</v>
      </c>
      <c r="C4095" s="37">
        <v>61.909807363277721</v>
      </c>
    </row>
    <row r="4096" spans="2:3" x14ac:dyDescent="0.3">
      <c r="B4096" s="36">
        <v>4472314.5590106212</v>
      </c>
      <c r="C4096" s="37">
        <v>128.45920312001351</v>
      </c>
    </row>
    <row r="4097" spans="2:3" x14ac:dyDescent="0.3">
      <c r="B4097" s="36">
        <v>6983747.0665358277</v>
      </c>
      <c r="C4097" s="37">
        <v>219.7821782221134</v>
      </c>
    </row>
    <row r="4098" spans="2:3" x14ac:dyDescent="0.3">
      <c r="B4098" s="36">
        <v>5559403.9678410934</v>
      </c>
      <c r="C4098" s="37">
        <v>158.31665338342845</v>
      </c>
    </row>
    <row r="4099" spans="2:3" x14ac:dyDescent="0.3">
      <c r="B4099" s="36">
        <v>4487546.452223829</v>
      </c>
      <c r="C4099" s="37">
        <v>136.42601610243028</v>
      </c>
    </row>
    <row r="4100" spans="2:3" x14ac:dyDescent="0.3">
      <c r="B4100" s="36">
        <v>6442536.3929715464</v>
      </c>
      <c r="C4100" s="37">
        <v>211.27438548562941</v>
      </c>
    </row>
    <row r="4101" spans="2:3" x14ac:dyDescent="0.3">
      <c r="B4101" s="36">
        <v>3695470.9884191439</v>
      </c>
      <c r="C4101" s="37">
        <v>112.87152237107608</v>
      </c>
    </row>
    <row r="4102" spans="2:3" x14ac:dyDescent="0.3">
      <c r="B4102" s="36">
        <v>6109556.7146317</v>
      </c>
      <c r="C4102" s="37">
        <v>169.20273028086919</v>
      </c>
    </row>
    <row r="4103" spans="2:3" x14ac:dyDescent="0.3">
      <c r="B4103" s="36">
        <v>5183426.695815511</v>
      </c>
      <c r="C4103" s="37">
        <v>147.05880299350375</v>
      </c>
    </row>
    <row r="4104" spans="2:3" x14ac:dyDescent="0.3">
      <c r="B4104" s="36">
        <v>3492201.8953838591</v>
      </c>
      <c r="C4104" s="37">
        <v>107.11565971206973</v>
      </c>
    </row>
    <row r="4105" spans="2:3" x14ac:dyDescent="0.3">
      <c r="B4105" s="36">
        <v>4679052.9281330304</v>
      </c>
      <c r="C4105" s="37">
        <v>132.37475246348308</v>
      </c>
    </row>
    <row r="4106" spans="2:3" x14ac:dyDescent="0.3">
      <c r="B4106" s="36">
        <v>7367727.8983722879</v>
      </c>
      <c r="C4106" s="37">
        <v>213.91127066059997</v>
      </c>
    </row>
    <row r="4107" spans="2:3" x14ac:dyDescent="0.3">
      <c r="B4107" s="36">
        <v>4921770.7942824494</v>
      </c>
      <c r="C4107" s="37">
        <v>150.85737457555135</v>
      </c>
    </row>
    <row r="4108" spans="2:3" x14ac:dyDescent="0.3">
      <c r="B4108" s="36">
        <v>6841668.0818808023</v>
      </c>
      <c r="C4108" s="37">
        <v>188.00380068433904</v>
      </c>
    </row>
    <row r="4109" spans="2:3" x14ac:dyDescent="0.3">
      <c r="B4109" s="36">
        <v>4599474.8200085452</v>
      </c>
      <c r="C4109" s="37">
        <v>142.77641880613717</v>
      </c>
    </row>
    <row r="4110" spans="2:3" x14ac:dyDescent="0.3">
      <c r="B4110" s="36">
        <v>3578257.5857580644</v>
      </c>
      <c r="C4110" s="37">
        <v>93.153155376343165</v>
      </c>
    </row>
    <row r="4111" spans="2:3" x14ac:dyDescent="0.3">
      <c r="B4111" s="36">
        <v>5158004.8049668418</v>
      </c>
      <c r="C4111" s="37">
        <v>141.89312394543305</v>
      </c>
    </row>
    <row r="4112" spans="2:3" x14ac:dyDescent="0.3">
      <c r="B4112" s="36">
        <v>6943778.680777967</v>
      </c>
      <c r="C4112" s="37">
        <v>193.8416947933209</v>
      </c>
    </row>
    <row r="4113" spans="2:3" x14ac:dyDescent="0.3">
      <c r="B4113" s="36">
        <v>3297954.0509262402</v>
      </c>
      <c r="C4113" s="37">
        <v>102.71797692843272</v>
      </c>
    </row>
    <row r="4114" spans="2:3" x14ac:dyDescent="0.3">
      <c r="B4114" s="36">
        <v>4331675.6525570909</v>
      </c>
      <c r="C4114" s="37">
        <v>133.28381340534619</v>
      </c>
    </row>
    <row r="4115" spans="2:3" x14ac:dyDescent="0.3">
      <c r="B4115" s="36">
        <v>5027877.103191955</v>
      </c>
      <c r="C4115" s="37">
        <v>130.71273844471909</v>
      </c>
    </row>
    <row r="4116" spans="2:3" x14ac:dyDescent="0.3">
      <c r="B4116" s="36">
        <v>4180017.4559536576</v>
      </c>
      <c r="C4116" s="37">
        <v>110.12893034172482</v>
      </c>
    </row>
    <row r="4117" spans="2:3" x14ac:dyDescent="0.3">
      <c r="B4117" s="36">
        <v>7126867.3984865043</v>
      </c>
      <c r="C4117" s="37">
        <v>195.95472429015598</v>
      </c>
    </row>
    <row r="4118" spans="2:3" x14ac:dyDescent="0.3">
      <c r="B4118" s="36">
        <v>4652126.2728685569</v>
      </c>
      <c r="C4118" s="37">
        <v>138.51098644148288</v>
      </c>
    </row>
    <row r="4119" spans="2:3" x14ac:dyDescent="0.3">
      <c r="B4119" s="36">
        <v>6542905.2167610908</v>
      </c>
      <c r="C4119" s="37">
        <v>192.79955719994325</v>
      </c>
    </row>
    <row r="4120" spans="2:3" x14ac:dyDescent="0.3">
      <c r="B4120" s="36">
        <v>1974882.3293325843</v>
      </c>
      <c r="C4120" s="37">
        <v>50.2728468097012</v>
      </c>
    </row>
    <row r="4121" spans="2:3" x14ac:dyDescent="0.3">
      <c r="B4121" s="36">
        <v>4421678.9913067156</v>
      </c>
      <c r="C4121" s="37">
        <v>135.81790822730554</v>
      </c>
    </row>
    <row r="4122" spans="2:3" x14ac:dyDescent="0.3">
      <c r="B4122" s="36">
        <v>3284014.6372609604</v>
      </c>
      <c r="C4122" s="37">
        <v>93.592610530797515</v>
      </c>
    </row>
    <row r="4123" spans="2:3" x14ac:dyDescent="0.3">
      <c r="B4123" s="36">
        <v>6340478.7883246755</v>
      </c>
      <c r="C4123" s="37">
        <v>175.42252092262623</v>
      </c>
    </row>
    <row r="4124" spans="2:3" x14ac:dyDescent="0.3">
      <c r="B4124" s="36">
        <v>5488099.7113193693</v>
      </c>
      <c r="C4124" s="37">
        <v>164.49059144697836</v>
      </c>
    </row>
    <row r="4125" spans="2:3" x14ac:dyDescent="0.3">
      <c r="B4125" s="36">
        <v>3908792.789677192</v>
      </c>
      <c r="C4125" s="37">
        <v>122.2651783988039</v>
      </c>
    </row>
    <row r="4126" spans="2:3" x14ac:dyDescent="0.3">
      <c r="B4126" s="36">
        <v>5015847.5849415716</v>
      </c>
      <c r="C4126" s="37">
        <v>145.69792244425122</v>
      </c>
    </row>
    <row r="4127" spans="2:3" x14ac:dyDescent="0.3">
      <c r="B4127" s="36">
        <v>4543206.1590040121</v>
      </c>
      <c r="C4127" s="37">
        <v>140.11608407901494</v>
      </c>
    </row>
    <row r="4128" spans="2:3" x14ac:dyDescent="0.3">
      <c r="B4128" s="36">
        <v>6086764.3829744207</v>
      </c>
      <c r="C4128" s="37">
        <v>156.00260607776414</v>
      </c>
    </row>
    <row r="4129" spans="2:3" x14ac:dyDescent="0.3">
      <c r="B4129" s="36">
        <v>1852333.9431986811</v>
      </c>
      <c r="C4129" s="37">
        <v>55.365849160344744</v>
      </c>
    </row>
    <row r="4130" spans="2:3" x14ac:dyDescent="0.3">
      <c r="B4130" s="36">
        <v>3453861.7563733514</v>
      </c>
      <c r="C4130" s="37">
        <v>101.82849569117151</v>
      </c>
    </row>
    <row r="4131" spans="2:3" x14ac:dyDescent="0.3">
      <c r="B4131" s="36">
        <v>2466997.396913718</v>
      </c>
      <c r="C4131" s="37">
        <v>73.755568136789947</v>
      </c>
    </row>
    <row r="4132" spans="2:3" x14ac:dyDescent="0.3">
      <c r="B4132" s="36">
        <v>3731898.1153425965</v>
      </c>
      <c r="C4132" s="37">
        <v>111.57895108192729</v>
      </c>
    </row>
    <row r="4133" spans="2:3" x14ac:dyDescent="0.3">
      <c r="B4133" s="36">
        <v>2702625.8664038922</v>
      </c>
      <c r="C4133" s="37">
        <v>78.114706829999321</v>
      </c>
    </row>
    <row r="4134" spans="2:3" x14ac:dyDescent="0.3">
      <c r="B4134" s="36">
        <v>3519253.3937488422</v>
      </c>
      <c r="C4134" s="37">
        <v>102.44843247932582</v>
      </c>
    </row>
    <row r="4135" spans="2:3" x14ac:dyDescent="0.3">
      <c r="B4135" s="36">
        <v>7698287.4042677814</v>
      </c>
      <c r="C4135" s="37">
        <v>226.17324259476584</v>
      </c>
    </row>
    <row r="4136" spans="2:3" x14ac:dyDescent="0.3">
      <c r="B4136" s="36">
        <v>5805438.0532271424</v>
      </c>
      <c r="C4136" s="37">
        <v>158.2836340980688</v>
      </c>
    </row>
    <row r="4137" spans="2:3" x14ac:dyDescent="0.3">
      <c r="B4137" s="36">
        <v>5379793.875140368</v>
      </c>
      <c r="C4137" s="37">
        <v>157.09399503774748</v>
      </c>
    </row>
    <row r="4138" spans="2:3" x14ac:dyDescent="0.3">
      <c r="B4138" s="36">
        <v>3307706.2370285676</v>
      </c>
      <c r="C4138" s="37">
        <v>108.82044582477494</v>
      </c>
    </row>
    <row r="4139" spans="2:3" x14ac:dyDescent="0.3">
      <c r="B4139" s="36">
        <v>3517594.1178855794</v>
      </c>
      <c r="C4139" s="37">
        <v>98.517067682262578</v>
      </c>
    </row>
    <row r="4140" spans="2:3" x14ac:dyDescent="0.3">
      <c r="B4140" s="36">
        <v>2170784.0345613873</v>
      </c>
      <c r="C4140" s="37">
        <v>67.348726802579932</v>
      </c>
    </row>
    <row r="4141" spans="2:3" x14ac:dyDescent="0.3">
      <c r="B4141" s="36">
        <v>6917842.3666905686</v>
      </c>
      <c r="C4141" s="37">
        <v>190.29238923619803</v>
      </c>
    </row>
    <row r="4142" spans="2:3" x14ac:dyDescent="0.3">
      <c r="B4142" s="36">
        <v>4224702.3294575419</v>
      </c>
      <c r="C4142" s="37">
        <v>127.83357672051783</v>
      </c>
    </row>
    <row r="4143" spans="2:3" x14ac:dyDescent="0.3">
      <c r="B4143" s="36">
        <v>4977720.1454773908</v>
      </c>
      <c r="C4143" s="37">
        <v>154.97851850431468</v>
      </c>
    </row>
    <row r="4144" spans="2:3" x14ac:dyDescent="0.3">
      <c r="B4144" s="36">
        <v>5427867.2456394173</v>
      </c>
      <c r="C4144" s="37">
        <v>161.21027443123575</v>
      </c>
    </row>
    <row r="4145" spans="2:3" x14ac:dyDescent="0.3">
      <c r="B4145" s="36">
        <v>4959694.4023644067</v>
      </c>
      <c r="C4145" s="37">
        <v>142.09083082032365</v>
      </c>
    </row>
    <row r="4146" spans="2:3" x14ac:dyDescent="0.3">
      <c r="B4146" s="36">
        <v>7389329.520204247</v>
      </c>
      <c r="C4146" s="37">
        <v>201.80693045285781</v>
      </c>
    </row>
    <row r="4147" spans="2:3" x14ac:dyDescent="0.3">
      <c r="B4147" s="36">
        <v>3825223.8530131904</v>
      </c>
      <c r="C4147" s="37">
        <v>103.04123063398663</v>
      </c>
    </row>
    <row r="4148" spans="2:3" x14ac:dyDescent="0.3">
      <c r="B4148" s="36">
        <v>4013098.5850464539</v>
      </c>
      <c r="C4148" s="37">
        <v>116.62767830530153</v>
      </c>
    </row>
    <row r="4149" spans="2:3" x14ac:dyDescent="0.3">
      <c r="B4149" s="36">
        <v>8253920.3639070885</v>
      </c>
      <c r="C4149" s="37">
        <v>224.65181147599534</v>
      </c>
    </row>
    <row r="4150" spans="2:3" x14ac:dyDescent="0.3">
      <c r="B4150" s="36">
        <v>7746392.4682825468</v>
      </c>
      <c r="C4150" s="37">
        <v>236.08828801162514</v>
      </c>
    </row>
    <row r="4151" spans="2:3" x14ac:dyDescent="0.3">
      <c r="B4151" s="36">
        <v>4217546.590019552</v>
      </c>
      <c r="C4151" s="37">
        <v>119.70448489308093</v>
      </c>
    </row>
    <row r="4152" spans="2:3" x14ac:dyDescent="0.3">
      <c r="B4152" s="36">
        <v>6194839.5749531286</v>
      </c>
      <c r="C4152" s="37">
        <v>195.89048368141297</v>
      </c>
    </row>
    <row r="4153" spans="2:3" x14ac:dyDescent="0.3">
      <c r="B4153" s="36">
        <v>6676635.4443762712</v>
      </c>
      <c r="C4153" s="37">
        <v>195.74631167219292</v>
      </c>
    </row>
    <row r="4154" spans="2:3" x14ac:dyDescent="0.3">
      <c r="B4154" s="36">
        <v>7877073.3546913862</v>
      </c>
      <c r="C4154" s="37">
        <v>236.53369447423222</v>
      </c>
    </row>
    <row r="4155" spans="2:3" x14ac:dyDescent="0.3">
      <c r="B4155" s="36">
        <v>3563430.0103924358</v>
      </c>
      <c r="C4155" s="37">
        <v>96.95517818551113</v>
      </c>
    </row>
    <row r="4156" spans="2:3" x14ac:dyDescent="0.3">
      <c r="B4156" s="36">
        <v>8138295.7494764328</v>
      </c>
      <c r="C4156" s="37">
        <v>240.59211671672406</v>
      </c>
    </row>
    <row r="4157" spans="2:3" x14ac:dyDescent="0.3">
      <c r="B4157" s="36">
        <v>5224825.634577781</v>
      </c>
      <c r="C4157" s="37">
        <v>156.29792143435975</v>
      </c>
    </row>
    <row r="4158" spans="2:3" x14ac:dyDescent="0.3">
      <c r="B4158" s="36">
        <v>5074004.2077238103</v>
      </c>
      <c r="C4158" s="37">
        <v>150.08291411364468</v>
      </c>
    </row>
    <row r="4159" spans="2:3" x14ac:dyDescent="0.3">
      <c r="B4159" s="36">
        <v>8897533.1190063711</v>
      </c>
      <c r="C4159" s="37">
        <v>254.52683911713223</v>
      </c>
    </row>
    <row r="4160" spans="2:3" x14ac:dyDescent="0.3">
      <c r="B4160" s="36">
        <v>4016437.1125587188</v>
      </c>
      <c r="C4160" s="37">
        <v>125.55030124054186</v>
      </c>
    </row>
    <row r="4161" spans="2:3" x14ac:dyDescent="0.3">
      <c r="B4161" s="36">
        <v>6864707.1372835143</v>
      </c>
      <c r="C4161" s="37">
        <v>185.99524820752794</v>
      </c>
    </row>
    <row r="4162" spans="2:3" x14ac:dyDescent="0.3">
      <c r="B4162" s="36">
        <v>5368002.9203644302</v>
      </c>
      <c r="C4162" s="37">
        <v>170.5016174006812</v>
      </c>
    </row>
    <row r="4163" spans="2:3" x14ac:dyDescent="0.3">
      <c r="B4163" s="36">
        <v>4973716.4667715654</v>
      </c>
      <c r="C4163" s="37">
        <v>150.86600479505901</v>
      </c>
    </row>
    <row r="4164" spans="2:3" x14ac:dyDescent="0.3">
      <c r="B4164" s="36">
        <v>3869881.2890336085</v>
      </c>
      <c r="C4164" s="37">
        <v>112.92227848545038</v>
      </c>
    </row>
    <row r="4165" spans="2:3" x14ac:dyDescent="0.3">
      <c r="B4165" s="36">
        <v>7436309.4527799869</v>
      </c>
      <c r="C4165" s="37">
        <v>203.28027663780833</v>
      </c>
    </row>
    <row r="4166" spans="2:3" x14ac:dyDescent="0.3">
      <c r="B4166" s="36">
        <v>6215301.9451193213</v>
      </c>
      <c r="C4166" s="37">
        <v>187.9559689863672</v>
      </c>
    </row>
    <row r="4167" spans="2:3" x14ac:dyDescent="0.3">
      <c r="B4167" s="36">
        <v>7598637.7298967885</v>
      </c>
      <c r="C4167" s="37">
        <v>213.02984448888796</v>
      </c>
    </row>
    <row r="4168" spans="2:3" x14ac:dyDescent="0.3">
      <c r="B4168" s="36">
        <v>4413911.3894801578</v>
      </c>
      <c r="C4168" s="37">
        <v>119.30195154707742</v>
      </c>
    </row>
    <row r="4169" spans="2:3" x14ac:dyDescent="0.3">
      <c r="B4169" s="36">
        <v>5790053.7872125749</v>
      </c>
      <c r="C4169" s="37">
        <v>171.65910822865362</v>
      </c>
    </row>
    <row r="4170" spans="2:3" x14ac:dyDescent="0.3">
      <c r="B4170" s="36">
        <v>6395833.7080863416</v>
      </c>
      <c r="C4170" s="37">
        <v>193.81216734667802</v>
      </c>
    </row>
    <row r="4171" spans="2:3" x14ac:dyDescent="0.3">
      <c r="B4171" s="36">
        <v>5007622.3957155021</v>
      </c>
      <c r="C4171" s="37">
        <v>146.340020737516</v>
      </c>
    </row>
    <row r="4172" spans="2:3" x14ac:dyDescent="0.3">
      <c r="B4172" s="36">
        <v>6589641.4259223547</v>
      </c>
      <c r="C4172" s="37">
        <v>187.31948458798124</v>
      </c>
    </row>
    <row r="4173" spans="2:3" x14ac:dyDescent="0.3">
      <c r="B4173" s="36">
        <v>4135582.1620579325</v>
      </c>
      <c r="C4173" s="37">
        <v>125.18435123987702</v>
      </c>
    </row>
    <row r="4174" spans="2:3" x14ac:dyDescent="0.3">
      <c r="B4174" s="36">
        <v>3541825.1529294113</v>
      </c>
      <c r="C4174" s="37">
        <v>107.16705585894657</v>
      </c>
    </row>
    <row r="4175" spans="2:3" x14ac:dyDescent="0.3">
      <c r="B4175" s="36">
        <v>6388811.5464923037</v>
      </c>
      <c r="C4175" s="37">
        <v>188.39462436502427</v>
      </c>
    </row>
    <row r="4176" spans="2:3" x14ac:dyDescent="0.3">
      <c r="B4176" s="36">
        <v>7558453.3206889024</v>
      </c>
      <c r="C4176" s="37">
        <v>215.76180719834633</v>
      </c>
    </row>
    <row r="4177" spans="2:3" x14ac:dyDescent="0.3">
      <c r="B4177" s="36">
        <v>5600747.1479058927</v>
      </c>
      <c r="C4177" s="37">
        <v>153.71212077259389</v>
      </c>
    </row>
    <row r="4178" spans="2:3" x14ac:dyDescent="0.3">
      <c r="B4178" s="36">
        <v>2706906.9449356077</v>
      </c>
      <c r="C4178" s="37">
        <v>86.585365980656746</v>
      </c>
    </row>
    <row r="4179" spans="2:3" x14ac:dyDescent="0.3">
      <c r="B4179" s="36">
        <v>5676262.4830211978</v>
      </c>
      <c r="C4179" s="37">
        <v>167.31504366797165</v>
      </c>
    </row>
    <row r="4180" spans="2:3" x14ac:dyDescent="0.3">
      <c r="B4180" s="36">
        <v>7653921.3985885475</v>
      </c>
      <c r="C4180" s="37">
        <v>224.90240193394021</v>
      </c>
    </row>
    <row r="4181" spans="2:3" x14ac:dyDescent="0.3">
      <c r="B4181" s="36">
        <v>4323208.428982133</v>
      </c>
      <c r="C4181" s="37">
        <v>121.9451132652603</v>
      </c>
    </row>
    <row r="4182" spans="2:3" x14ac:dyDescent="0.3">
      <c r="B4182" s="36">
        <v>2946060.1242467673</v>
      </c>
      <c r="C4182" s="37">
        <v>84.293937665145847</v>
      </c>
    </row>
    <row r="4183" spans="2:3" x14ac:dyDescent="0.3">
      <c r="B4183" s="36">
        <v>3934658.8191607031</v>
      </c>
      <c r="C4183" s="37">
        <v>118.90271351732754</v>
      </c>
    </row>
    <row r="4184" spans="2:3" x14ac:dyDescent="0.3">
      <c r="B4184" s="36">
        <v>2749392.6881978568</v>
      </c>
      <c r="C4184" s="37">
        <v>87.627049315963561</v>
      </c>
    </row>
    <row r="4185" spans="2:3" x14ac:dyDescent="0.3">
      <c r="B4185" s="36">
        <v>6630966.6820621053</v>
      </c>
      <c r="C4185" s="37">
        <v>190.65046243193743</v>
      </c>
    </row>
    <row r="4186" spans="2:3" x14ac:dyDescent="0.3">
      <c r="B4186" s="36">
        <v>4596926.0761022922</v>
      </c>
      <c r="C4186" s="37">
        <v>139.56978727903956</v>
      </c>
    </row>
    <row r="4187" spans="2:3" x14ac:dyDescent="0.3">
      <c r="B4187" s="36">
        <v>6491962.9227057314</v>
      </c>
      <c r="C4187" s="37">
        <v>181.96315214239337</v>
      </c>
    </row>
    <row r="4188" spans="2:3" x14ac:dyDescent="0.3">
      <c r="B4188" s="36">
        <v>2500112.7544809319</v>
      </c>
      <c r="C4188" s="37">
        <v>63.280901181130453</v>
      </c>
    </row>
    <row r="4189" spans="2:3" x14ac:dyDescent="0.3">
      <c r="B4189" s="36">
        <v>4400348.9485682817</v>
      </c>
      <c r="C4189" s="37">
        <v>124.07765865311968</v>
      </c>
    </row>
    <row r="4190" spans="2:3" x14ac:dyDescent="0.3">
      <c r="B4190" s="36">
        <v>6308180.8434794955</v>
      </c>
      <c r="C4190" s="37">
        <v>193.33727892476176</v>
      </c>
    </row>
    <row r="4191" spans="2:3" x14ac:dyDescent="0.3">
      <c r="B4191" s="36">
        <v>6594495.6074468903</v>
      </c>
      <c r="C4191" s="37">
        <v>183.58517851251347</v>
      </c>
    </row>
    <row r="4192" spans="2:3" x14ac:dyDescent="0.3">
      <c r="B4192" s="36">
        <v>7525525.9504905986</v>
      </c>
      <c r="C4192" s="37">
        <v>222.19078406940707</v>
      </c>
    </row>
    <row r="4193" spans="2:3" x14ac:dyDescent="0.3">
      <c r="B4193" s="36">
        <v>4406064.2081328072</v>
      </c>
      <c r="C4193" s="37">
        <v>120.53233383804535</v>
      </c>
    </row>
    <row r="4194" spans="2:3" x14ac:dyDescent="0.3">
      <c r="B4194" s="36">
        <v>7991780.9023902724</v>
      </c>
      <c r="C4194" s="37">
        <v>235.14815429182644</v>
      </c>
    </row>
    <row r="4195" spans="2:3" x14ac:dyDescent="0.3">
      <c r="B4195" s="36">
        <v>5887066.0811916292</v>
      </c>
      <c r="C4195" s="37">
        <v>178.72424775788215</v>
      </c>
    </row>
    <row r="4196" spans="2:3" x14ac:dyDescent="0.3">
      <c r="B4196" s="36">
        <v>2447299.0110384994</v>
      </c>
      <c r="C4196" s="37">
        <v>70.75051010744528</v>
      </c>
    </row>
    <row r="4197" spans="2:3" x14ac:dyDescent="0.3">
      <c r="B4197" s="36">
        <v>6943857.8555829497</v>
      </c>
      <c r="C4197" s="37">
        <v>191.2254988732376</v>
      </c>
    </row>
    <row r="4198" spans="2:3" x14ac:dyDescent="0.3">
      <c r="B4198" s="36">
        <v>4254941.4238767773</v>
      </c>
      <c r="C4198" s="37">
        <v>146.07957755285932</v>
      </c>
    </row>
    <row r="4199" spans="2:3" x14ac:dyDescent="0.3">
      <c r="B4199" s="36">
        <v>4779657.0749464873</v>
      </c>
      <c r="C4199" s="37">
        <v>141.75417514793216</v>
      </c>
    </row>
    <row r="4200" spans="2:3" x14ac:dyDescent="0.3">
      <c r="B4200" s="36">
        <v>6614555.8237233758</v>
      </c>
      <c r="C4200" s="37">
        <v>206.97800837688578</v>
      </c>
    </row>
    <row r="4201" spans="2:3" x14ac:dyDescent="0.3">
      <c r="B4201" s="36">
        <v>2943129.7251263959</v>
      </c>
      <c r="C4201" s="37">
        <v>81.041305059194258</v>
      </c>
    </row>
    <row r="4202" spans="2:3" x14ac:dyDescent="0.3">
      <c r="B4202" s="36">
        <v>5770637.3711385047</v>
      </c>
      <c r="C4202" s="37">
        <v>169.04395984456411</v>
      </c>
    </row>
    <row r="4203" spans="2:3" x14ac:dyDescent="0.3">
      <c r="B4203" s="36">
        <v>7350580.5795536693</v>
      </c>
      <c r="C4203" s="37">
        <v>206.04732301786325</v>
      </c>
    </row>
    <row r="4204" spans="2:3" x14ac:dyDescent="0.3">
      <c r="B4204" s="36">
        <v>7230427.1728971666</v>
      </c>
      <c r="C4204" s="37">
        <v>211.0469783387631</v>
      </c>
    </row>
    <row r="4205" spans="2:3" x14ac:dyDescent="0.3">
      <c r="B4205" s="36">
        <v>3497256.8538555317</v>
      </c>
      <c r="C4205" s="37">
        <v>105.66827164450173</v>
      </c>
    </row>
    <row r="4206" spans="2:3" x14ac:dyDescent="0.3">
      <c r="B4206" s="36">
        <v>5753965.5945301885</v>
      </c>
      <c r="C4206" s="37">
        <v>157.0405268672244</v>
      </c>
    </row>
    <row r="4207" spans="2:3" x14ac:dyDescent="0.3">
      <c r="B4207" s="36">
        <v>4777799.1103953859</v>
      </c>
      <c r="C4207" s="37">
        <v>149.34093522195056</v>
      </c>
    </row>
    <row r="4208" spans="2:3" x14ac:dyDescent="0.3">
      <c r="B4208" s="36">
        <v>4496783.6395572685</v>
      </c>
      <c r="C4208" s="37">
        <v>132.41521453641957</v>
      </c>
    </row>
    <row r="4209" spans="2:3" x14ac:dyDescent="0.3">
      <c r="B4209" s="36">
        <v>7746899.8059833981</v>
      </c>
      <c r="C4209" s="37">
        <v>225.70933626583664</v>
      </c>
    </row>
    <row r="4210" spans="2:3" x14ac:dyDescent="0.3">
      <c r="B4210" s="36">
        <v>4199407.4943017792</v>
      </c>
      <c r="C4210" s="37">
        <v>119.97241065502581</v>
      </c>
    </row>
    <row r="4211" spans="2:3" x14ac:dyDescent="0.3">
      <c r="B4211" s="36">
        <v>5304457.5656574536</v>
      </c>
      <c r="C4211" s="37">
        <v>171.79378181869052</v>
      </c>
    </row>
    <row r="4212" spans="2:3" x14ac:dyDescent="0.3">
      <c r="B4212" s="36">
        <v>8478410.8254112154</v>
      </c>
      <c r="C4212" s="37">
        <v>238.58080918319652</v>
      </c>
    </row>
    <row r="4213" spans="2:3" x14ac:dyDescent="0.3">
      <c r="B4213" s="36">
        <v>2893756.3178295093</v>
      </c>
      <c r="C4213" s="37">
        <v>87.903416551895504</v>
      </c>
    </row>
    <row r="4214" spans="2:3" x14ac:dyDescent="0.3">
      <c r="B4214" s="36">
        <v>5056401.4683275875</v>
      </c>
      <c r="C4214" s="37">
        <v>139.69035200861629</v>
      </c>
    </row>
    <row r="4215" spans="2:3" x14ac:dyDescent="0.3">
      <c r="B4215" s="36">
        <v>7336219.6391701708</v>
      </c>
      <c r="C4215" s="37">
        <v>195.60725779277666</v>
      </c>
    </row>
    <row r="4216" spans="2:3" x14ac:dyDescent="0.3">
      <c r="B4216" s="36">
        <v>1587020.9924248457</v>
      </c>
      <c r="C4216" s="37">
        <v>47.083028730687495</v>
      </c>
    </row>
    <row r="4217" spans="2:3" x14ac:dyDescent="0.3">
      <c r="B4217" s="36">
        <v>4100991.9842337528</v>
      </c>
      <c r="C4217" s="37">
        <v>124.85637782653622</v>
      </c>
    </row>
    <row r="4218" spans="2:3" x14ac:dyDescent="0.3">
      <c r="B4218" s="36">
        <v>5268381.1953555094</v>
      </c>
      <c r="C4218" s="37">
        <v>147.07656799249489</v>
      </c>
    </row>
    <row r="4219" spans="2:3" x14ac:dyDescent="0.3">
      <c r="B4219" s="36">
        <v>3165901.7116861222</v>
      </c>
      <c r="C4219" s="37">
        <v>89.017488312726769</v>
      </c>
    </row>
    <row r="4220" spans="2:3" x14ac:dyDescent="0.3">
      <c r="B4220" s="36">
        <v>5038822.5660567256</v>
      </c>
      <c r="C4220" s="37">
        <v>138.49600571362311</v>
      </c>
    </row>
    <row r="4221" spans="2:3" x14ac:dyDescent="0.3">
      <c r="B4221" s="36">
        <v>5957396.329714315</v>
      </c>
      <c r="C4221" s="37">
        <v>180.54959639451715</v>
      </c>
    </row>
    <row r="4222" spans="2:3" x14ac:dyDescent="0.3">
      <c r="B4222" s="36">
        <v>3387429.0261929343</v>
      </c>
      <c r="C4222" s="37">
        <v>90.867375524004856</v>
      </c>
    </row>
    <row r="4223" spans="2:3" x14ac:dyDescent="0.3">
      <c r="B4223" s="36">
        <v>4003901.8437762735</v>
      </c>
      <c r="C4223" s="37">
        <v>111.93390002247546</v>
      </c>
    </row>
    <row r="4224" spans="2:3" x14ac:dyDescent="0.3">
      <c r="B4224" s="36">
        <v>7180788.3965156637</v>
      </c>
      <c r="C4224" s="37">
        <v>219.19546515382467</v>
      </c>
    </row>
    <row r="4225" spans="2:3" x14ac:dyDescent="0.3">
      <c r="B4225" s="36">
        <v>5148080.0473954994</v>
      </c>
      <c r="C4225" s="37">
        <v>142.21518827378776</v>
      </c>
    </row>
    <row r="4226" spans="2:3" x14ac:dyDescent="0.3">
      <c r="B4226" s="36">
        <v>4591013.5133704478</v>
      </c>
      <c r="C4226" s="37">
        <v>137.33797720565494</v>
      </c>
    </row>
    <row r="4227" spans="2:3" x14ac:dyDescent="0.3">
      <c r="B4227" s="36">
        <v>3596736.2892106781</v>
      </c>
      <c r="C4227" s="37">
        <v>101.6577790449489</v>
      </c>
    </row>
    <row r="4228" spans="2:3" x14ac:dyDescent="0.3">
      <c r="B4228" s="36">
        <v>5179137.0460343231</v>
      </c>
      <c r="C4228" s="37">
        <v>150.47445697652526</v>
      </c>
    </row>
    <row r="4229" spans="2:3" x14ac:dyDescent="0.3">
      <c r="B4229" s="36">
        <v>3223580.2411237773</v>
      </c>
      <c r="C4229" s="37">
        <v>89.718710832525574</v>
      </c>
    </row>
    <row r="4230" spans="2:3" x14ac:dyDescent="0.3">
      <c r="B4230" s="36">
        <v>3796367.6674002074</v>
      </c>
      <c r="C4230" s="37">
        <v>106.57124377135629</v>
      </c>
    </row>
    <row r="4231" spans="2:3" x14ac:dyDescent="0.3">
      <c r="B4231" s="36">
        <v>3682519.5628759731</v>
      </c>
      <c r="C4231" s="37">
        <v>98.920923640792083</v>
      </c>
    </row>
    <row r="4232" spans="2:3" x14ac:dyDescent="0.3">
      <c r="B4232" s="36">
        <v>6806338.8538155658</v>
      </c>
      <c r="C4232" s="37">
        <v>191.56822326042024</v>
      </c>
    </row>
    <row r="4233" spans="2:3" x14ac:dyDescent="0.3">
      <c r="B4233" s="36">
        <v>8399035.7113385703</v>
      </c>
      <c r="C4233" s="37">
        <v>241.21501212866414</v>
      </c>
    </row>
    <row r="4234" spans="2:3" x14ac:dyDescent="0.3">
      <c r="B4234" s="36">
        <v>5036619.501493156</v>
      </c>
      <c r="C4234" s="37">
        <v>136.18642380454233</v>
      </c>
    </row>
    <row r="4235" spans="2:3" x14ac:dyDescent="0.3">
      <c r="B4235" s="36">
        <v>4218908.9237028575</v>
      </c>
      <c r="C4235" s="37">
        <v>121.49079223210967</v>
      </c>
    </row>
    <row r="4236" spans="2:3" x14ac:dyDescent="0.3">
      <c r="B4236" s="36">
        <v>5182036.7469120231</v>
      </c>
      <c r="C4236" s="37">
        <v>166.9031302113558</v>
      </c>
    </row>
    <row r="4237" spans="2:3" x14ac:dyDescent="0.3">
      <c r="B4237" s="36">
        <v>4421285.4465873251</v>
      </c>
      <c r="C4237" s="37">
        <v>129.3897340694717</v>
      </c>
    </row>
    <row r="4238" spans="2:3" x14ac:dyDescent="0.3">
      <c r="B4238" s="36">
        <v>2404740.5691460692</v>
      </c>
      <c r="C4238" s="37">
        <v>61.383294398670586</v>
      </c>
    </row>
    <row r="4239" spans="2:3" x14ac:dyDescent="0.3">
      <c r="B4239" s="36">
        <v>7442675.023259284</v>
      </c>
      <c r="C4239" s="37">
        <v>225.91093101580964</v>
      </c>
    </row>
    <row r="4240" spans="2:3" x14ac:dyDescent="0.3">
      <c r="B4240" s="36">
        <v>5274276.590753722</v>
      </c>
      <c r="C4240" s="37">
        <v>148.07495905737071</v>
      </c>
    </row>
    <row r="4241" spans="2:3" x14ac:dyDescent="0.3">
      <c r="B4241" s="36">
        <v>6583967.4396603536</v>
      </c>
      <c r="C4241" s="37">
        <v>189.59382618903985</v>
      </c>
    </row>
    <row r="4242" spans="2:3" x14ac:dyDescent="0.3">
      <c r="B4242" s="36">
        <v>5365656.0951984413</v>
      </c>
      <c r="C4242" s="37">
        <v>164.13406910693385</v>
      </c>
    </row>
    <row r="4243" spans="2:3" x14ac:dyDescent="0.3">
      <c r="B4243" s="36">
        <v>1699998.1149689797</v>
      </c>
      <c r="C4243" s="37">
        <v>49.116184508106535</v>
      </c>
    </row>
    <row r="4244" spans="2:3" x14ac:dyDescent="0.3">
      <c r="B4244" s="36">
        <v>7350867.3961446574</v>
      </c>
      <c r="C4244" s="37">
        <v>221.87371369169759</v>
      </c>
    </row>
    <row r="4245" spans="2:3" x14ac:dyDescent="0.3">
      <c r="B4245" s="36">
        <v>4858780.2578602629</v>
      </c>
      <c r="C4245" s="37">
        <v>159.74261652680335</v>
      </c>
    </row>
    <row r="4246" spans="2:3" x14ac:dyDescent="0.3">
      <c r="B4246" s="36">
        <v>5910307.3650875501</v>
      </c>
      <c r="C4246" s="37">
        <v>178.42463947802599</v>
      </c>
    </row>
    <row r="4247" spans="2:3" x14ac:dyDescent="0.3">
      <c r="B4247" s="36">
        <v>5127329.893668578</v>
      </c>
      <c r="C4247" s="37">
        <v>138.75036675334334</v>
      </c>
    </row>
    <row r="4248" spans="2:3" x14ac:dyDescent="0.3">
      <c r="B4248" s="36">
        <v>2031447.7793433962</v>
      </c>
      <c r="C4248" s="37">
        <v>64.255154220597689</v>
      </c>
    </row>
    <row r="4249" spans="2:3" x14ac:dyDescent="0.3">
      <c r="B4249" s="36">
        <v>6952969.6107458742</v>
      </c>
      <c r="C4249" s="37">
        <v>221.14659456590601</v>
      </c>
    </row>
    <row r="4250" spans="2:3" x14ac:dyDescent="0.3">
      <c r="B4250" s="36">
        <v>5791015.2217483334</v>
      </c>
      <c r="C4250" s="37">
        <v>183.74849854783693</v>
      </c>
    </row>
    <row r="4251" spans="2:3" x14ac:dyDescent="0.3">
      <c r="B4251" s="36">
        <v>5501235.4924397636</v>
      </c>
      <c r="C4251" s="37">
        <v>172.51350711312116</v>
      </c>
    </row>
    <row r="4252" spans="2:3" x14ac:dyDescent="0.3">
      <c r="B4252" s="36">
        <v>1459575.4122957883</v>
      </c>
      <c r="C4252" s="37">
        <v>43.193752061091729</v>
      </c>
    </row>
    <row r="4253" spans="2:3" x14ac:dyDescent="0.3">
      <c r="B4253" s="36">
        <v>7612473.0865668943</v>
      </c>
      <c r="C4253" s="37">
        <v>232.43785074252935</v>
      </c>
    </row>
    <row r="4254" spans="2:3" x14ac:dyDescent="0.3">
      <c r="B4254" s="36">
        <v>6872264.4462906597</v>
      </c>
      <c r="C4254" s="37">
        <v>191.90849108262589</v>
      </c>
    </row>
    <row r="4255" spans="2:3" x14ac:dyDescent="0.3">
      <c r="B4255" s="36">
        <v>3247156.8716896768</v>
      </c>
      <c r="C4255" s="37">
        <v>102.45965855591692</v>
      </c>
    </row>
    <row r="4256" spans="2:3" x14ac:dyDescent="0.3">
      <c r="B4256" s="36">
        <v>3581633.1770635564</v>
      </c>
      <c r="C4256" s="37">
        <v>119.8079306518714</v>
      </c>
    </row>
    <row r="4257" spans="2:3" x14ac:dyDescent="0.3">
      <c r="B4257" s="36">
        <v>2402688.1183827887</v>
      </c>
      <c r="C4257" s="37">
        <v>71.894533298995213</v>
      </c>
    </row>
    <row r="4258" spans="2:3" x14ac:dyDescent="0.3">
      <c r="B4258" s="36">
        <v>5596288.4265519166</v>
      </c>
      <c r="C4258" s="37">
        <v>159.07287446598613</v>
      </c>
    </row>
    <row r="4259" spans="2:3" x14ac:dyDescent="0.3">
      <c r="B4259" s="36">
        <v>3413365.6858453029</v>
      </c>
      <c r="C4259" s="37">
        <v>78.50926567538643</v>
      </c>
    </row>
    <row r="4260" spans="2:3" x14ac:dyDescent="0.3">
      <c r="B4260" s="36">
        <v>6871734.6818148317</v>
      </c>
      <c r="C4260" s="37">
        <v>202.39538270410932</v>
      </c>
    </row>
    <row r="4261" spans="2:3" x14ac:dyDescent="0.3">
      <c r="B4261" s="36">
        <v>4393190.3340582531</v>
      </c>
      <c r="C4261" s="37">
        <v>124.96998130621267</v>
      </c>
    </row>
    <row r="4262" spans="2:3" x14ac:dyDescent="0.3">
      <c r="B4262" s="36">
        <v>3270724.4437674237</v>
      </c>
      <c r="C4262" s="37">
        <v>95.170957522820729</v>
      </c>
    </row>
    <row r="4263" spans="2:3" x14ac:dyDescent="0.3">
      <c r="B4263" s="36">
        <v>4613833.886518538</v>
      </c>
      <c r="C4263" s="37">
        <v>126.4905377175298</v>
      </c>
    </row>
    <row r="4264" spans="2:3" x14ac:dyDescent="0.3">
      <c r="B4264" s="36">
        <v>4775477.8425394995</v>
      </c>
      <c r="C4264" s="37">
        <v>133.16220055168799</v>
      </c>
    </row>
    <row r="4265" spans="2:3" x14ac:dyDescent="0.3">
      <c r="B4265" s="36">
        <v>6772742.6814512489</v>
      </c>
      <c r="C4265" s="37">
        <v>201.76763109575248</v>
      </c>
    </row>
    <row r="4266" spans="2:3" x14ac:dyDescent="0.3">
      <c r="B4266" s="36">
        <v>8103040.7424977003</v>
      </c>
      <c r="C4266" s="37">
        <v>249.00245371784948</v>
      </c>
    </row>
    <row r="4267" spans="2:3" x14ac:dyDescent="0.3">
      <c r="B4267" s="36">
        <v>5574765.8873309446</v>
      </c>
      <c r="C4267" s="37">
        <v>165.60945751881482</v>
      </c>
    </row>
    <row r="4268" spans="2:3" x14ac:dyDescent="0.3">
      <c r="B4268" s="36">
        <v>4718522.4538928913</v>
      </c>
      <c r="C4268" s="37">
        <v>135.4271049680041</v>
      </c>
    </row>
    <row r="4269" spans="2:3" x14ac:dyDescent="0.3">
      <c r="B4269" s="36">
        <v>3610805.4119812255</v>
      </c>
      <c r="C4269" s="37">
        <v>87.527410717183713</v>
      </c>
    </row>
    <row r="4270" spans="2:3" x14ac:dyDescent="0.3">
      <c r="B4270" s="36">
        <v>3103516.6882410725</v>
      </c>
      <c r="C4270" s="37">
        <v>91.547939834111034</v>
      </c>
    </row>
    <row r="4271" spans="2:3" x14ac:dyDescent="0.3">
      <c r="B4271" s="36">
        <v>6540808.3327295501</v>
      </c>
      <c r="C4271" s="37">
        <v>194.4082044486307</v>
      </c>
    </row>
    <row r="4272" spans="2:3" x14ac:dyDescent="0.3">
      <c r="B4272" s="36">
        <v>2842216.6055522827</v>
      </c>
      <c r="C4272" s="37">
        <v>85.121830565009489</v>
      </c>
    </row>
    <row r="4273" spans="2:3" x14ac:dyDescent="0.3">
      <c r="B4273" s="36">
        <v>2807850.3591848691</v>
      </c>
      <c r="C4273" s="37">
        <v>87.973335836466646</v>
      </c>
    </row>
    <row r="4274" spans="2:3" x14ac:dyDescent="0.3">
      <c r="B4274" s="36">
        <v>3544687.8391968687</v>
      </c>
      <c r="C4274" s="37">
        <v>112.5664097229763</v>
      </c>
    </row>
    <row r="4275" spans="2:3" x14ac:dyDescent="0.3">
      <c r="B4275" s="36">
        <v>8388824.9835941233</v>
      </c>
      <c r="C4275" s="37">
        <v>232.90907893830811</v>
      </c>
    </row>
    <row r="4276" spans="2:3" x14ac:dyDescent="0.3">
      <c r="B4276" s="36">
        <v>5320230.189031017</v>
      </c>
      <c r="C4276" s="37">
        <v>160.50150646251424</v>
      </c>
    </row>
    <row r="4277" spans="2:3" x14ac:dyDescent="0.3">
      <c r="B4277" s="36">
        <v>2238486.9334636461</v>
      </c>
      <c r="C4277" s="37">
        <v>82.231555073507124</v>
      </c>
    </row>
    <row r="4278" spans="2:3" x14ac:dyDescent="0.3">
      <c r="B4278" s="36">
        <v>4581910.3994152164</v>
      </c>
      <c r="C4278" s="37">
        <v>134.07454356951047</v>
      </c>
    </row>
    <row r="4279" spans="2:3" x14ac:dyDescent="0.3">
      <c r="B4279" s="36">
        <v>3054615.3082346823</v>
      </c>
      <c r="C4279" s="37">
        <v>85.317780960688623</v>
      </c>
    </row>
    <row r="4280" spans="2:3" x14ac:dyDescent="0.3">
      <c r="B4280" s="36">
        <v>6014780.0659788121</v>
      </c>
      <c r="C4280" s="37">
        <v>171.19174738943087</v>
      </c>
    </row>
    <row r="4281" spans="2:3" x14ac:dyDescent="0.3">
      <c r="B4281" s="36">
        <v>3565483.8808431965</v>
      </c>
      <c r="C4281" s="37">
        <v>106.7501490822865</v>
      </c>
    </row>
    <row r="4282" spans="2:3" x14ac:dyDescent="0.3">
      <c r="B4282" s="36">
        <v>4574099.0446344977</v>
      </c>
      <c r="C4282" s="37">
        <v>132.78611294480092</v>
      </c>
    </row>
    <row r="4283" spans="2:3" x14ac:dyDescent="0.3">
      <c r="B4283" s="36">
        <v>5229590.9771978958</v>
      </c>
      <c r="C4283" s="37">
        <v>144.6326945386856</v>
      </c>
    </row>
    <row r="4284" spans="2:3" x14ac:dyDescent="0.3">
      <c r="B4284" s="36">
        <v>3860213.055013984</v>
      </c>
      <c r="C4284" s="37">
        <v>107.90213380118978</v>
      </c>
    </row>
    <row r="4285" spans="2:3" x14ac:dyDescent="0.3">
      <c r="B4285" s="36">
        <v>7498016.3522359123</v>
      </c>
      <c r="C4285" s="37">
        <v>204.34127568656987</v>
      </c>
    </row>
    <row r="4286" spans="2:3" x14ac:dyDescent="0.3">
      <c r="B4286" s="36">
        <v>2598730.3950311402</v>
      </c>
      <c r="C4286" s="37">
        <v>72.350616973364168</v>
      </c>
    </row>
    <row r="4287" spans="2:3" x14ac:dyDescent="0.3">
      <c r="B4287" s="36">
        <v>3621945.1622578106</v>
      </c>
      <c r="C4287" s="37">
        <v>106.97452271715156</v>
      </c>
    </row>
    <row r="4288" spans="2:3" x14ac:dyDescent="0.3">
      <c r="B4288" s="36">
        <v>5948275.849598702</v>
      </c>
      <c r="C4288" s="37">
        <v>178.01300026591775</v>
      </c>
    </row>
    <row r="4289" spans="2:3" x14ac:dyDescent="0.3">
      <c r="B4289" s="36">
        <v>5645175.180996527</v>
      </c>
      <c r="C4289" s="37">
        <v>189.31747393169715</v>
      </c>
    </row>
    <row r="4290" spans="2:3" x14ac:dyDescent="0.3">
      <c r="B4290" s="36">
        <v>6101945.5393163888</v>
      </c>
      <c r="C4290" s="37">
        <v>180.21767663893723</v>
      </c>
    </row>
    <row r="4291" spans="2:3" x14ac:dyDescent="0.3">
      <c r="B4291" s="36">
        <v>5427996.978973099</v>
      </c>
      <c r="C4291" s="37">
        <v>156.57025384896502</v>
      </c>
    </row>
    <row r="4292" spans="2:3" x14ac:dyDescent="0.3">
      <c r="B4292" s="36">
        <v>7076728.8145300383</v>
      </c>
      <c r="C4292" s="37">
        <v>184.25981692600212</v>
      </c>
    </row>
    <row r="4293" spans="2:3" x14ac:dyDescent="0.3">
      <c r="B4293" s="36">
        <v>5798472.9084357107</v>
      </c>
      <c r="C4293" s="37">
        <v>160.55968881918162</v>
      </c>
    </row>
    <row r="4294" spans="2:3" x14ac:dyDescent="0.3">
      <c r="B4294" s="36">
        <v>3854540.1608867194</v>
      </c>
      <c r="C4294" s="37">
        <v>107.7034017808721</v>
      </c>
    </row>
    <row r="4295" spans="2:3" x14ac:dyDescent="0.3">
      <c r="B4295" s="36">
        <v>5175901.5454460802</v>
      </c>
      <c r="C4295" s="37">
        <v>127.77695849322215</v>
      </c>
    </row>
    <row r="4296" spans="2:3" x14ac:dyDescent="0.3">
      <c r="B4296" s="36">
        <v>7068128.1836311575</v>
      </c>
      <c r="C4296" s="37">
        <v>205.43596700842744</v>
      </c>
    </row>
    <row r="4297" spans="2:3" x14ac:dyDescent="0.3">
      <c r="B4297" s="36">
        <v>2606577.6721249982</v>
      </c>
      <c r="C4297" s="37">
        <v>74.177495586822985</v>
      </c>
    </row>
    <row r="4298" spans="2:3" x14ac:dyDescent="0.3">
      <c r="B4298" s="36">
        <v>7112749.8850928834</v>
      </c>
      <c r="C4298" s="37">
        <v>206.75723653392402</v>
      </c>
    </row>
    <row r="4299" spans="2:3" x14ac:dyDescent="0.3">
      <c r="B4299" s="36">
        <v>5817402.5611790121</v>
      </c>
      <c r="C4299" s="37">
        <v>170.78960964861233</v>
      </c>
    </row>
    <row r="4300" spans="2:3" x14ac:dyDescent="0.3">
      <c r="B4300" s="36">
        <v>5700951.3701497633</v>
      </c>
      <c r="C4300" s="37">
        <v>152.55980050032352</v>
      </c>
    </row>
    <row r="4301" spans="2:3" x14ac:dyDescent="0.3">
      <c r="B4301" s="36">
        <v>4258798.7011873554</v>
      </c>
      <c r="C4301" s="37">
        <v>101.12985894476259</v>
      </c>
    </row>
    <row r="4302" spans="2:3" x14ac:dyDescent="0.3">
      <c r="B4302" s="36">
        <v>7340587.7523033991</v>
      </c>
      <c r="C4302" s="37">
        <v>233.30785038820724</v>
      </c>
    </row>
    <row r="4303" spans="2:3" x14ac:dyDescent="0.3">
      <c r="B4303" s="36">
        <v>3334165.9290560451</v>
      </c>
      <c r="C4303" s="37">
        <v>103.24759868580676</v>
      </c>
    </row>
    <row r="4304" spans="2:3" x14ac:dyDescent="0.3">
      <c r="B4304" s="36">
        <v>3565831.7225496098</v>
      </c>
      <c r="C4304" s="37">
        <v>108.40088173895271</v>
      </c>
    </row>
    <row r="4305" spans="2:3" x14ac:dyDescent="0.3">
      <c r="B4305" s="36">
        <v>6964225.7542471755</v>
      </c>
      <c r="C4305" s="37">
        <v>202.04177896315579</v>
      </c>
    </row>
    <row r="4306" spans="2:3" x14ac:dyDescent="0.3">
      <c r="B4306" s="36">
        <v>6143349.8674694868</v>
      </c>
      <c r="C4306" s="37">
        <v>166.37789465906204</v>
      </c>
    </row>
    <row r="4307" spans="2:3" x14ac:dyDescent="0.3">
      <c r="B4307" s="36">
        <v>3430501.6502145468</v>
      </c>
      <c r="C4307" s="37">
        <v>101.24116257771978</v>
      </c>
    </row>
    <row r="4308" spans="2:3" x14ac:dyDescent="0.3">
      <c r="B4308" s="36">
        <v>5057366.9596102275</v>
      </c>
      <c r="C4308" s="37">
        <v>176.17919288335088</v>
      </c>
    </row>
    <row r="4309" spans="2:3" x14ac:dyDescent="0.3">
      <c r="B4309" s="36">
        <v>3138918.6659074714</v>
      </c>
      <c r="C4309" s="37">
        <v>85.662480957808086</v>
      </c>
    </row>
    <row r="4310" spans="2:3" x14ac:dyDescent="0.3">
      <c r="B4310" s="36">
        <v>5640152.2216021651</v>
      </c>
      <c r="C4310" s="37">
        <v>168.09258872979689</v>
      </c>
    </row>
    <row r="4311" spans="2:3" x14ac:dyDescent="0.3">
      <c r="B4311" s="36">
        <v>3763531.8515091706</v>
      </c>
      <c r="C4311" s="37">
        <v>122.12725270392475</v>
      </c>
    </row>
    <row r="4312" spans="2:3" x14ac:dyDescent="0.3">
      <c r="B4312" s="36">
        <v>6185396.395897246</v>
      </c>
      <c r="C4312" s="37">
        <v>170.60855122761438</v>
      </c>
    </row>
    <row r="4313" spans="2:3" x14ac:dyDescent="0.3">
      <c r="B4313" s="36">
        <v>5449130.2679012921</v>
      </c>
      <c r="C4313" s="37">
        <v>164.21739639029258</v>
      </c>
    </row>
    <row r="4314" spans="2:3" x14ac:dyDescent="0.3">
      <c r="B4314" s="36">
        <v>5003784.5109735131</v>
      </c>
      <c r="C4314" s="37">
        <v>150.78488338787818</v>
      </c>
    </row>
    <row r="4315" spans="2:3" x14ac:dyDescent="0.3">
      <c r="B4315" s="36">
        <v>2776200.2101023062</v>
      </c>
      <c r="C4315" s="37">
        <v>79.225661405015359</v>
      </c>
    </row>
    <row r="4316" spans="2:3" x14ac:dyDescent="0.3">
      <c r="B4316" s="36">
        <v>4053519.9909240827</v>
      </c>
      <c r="C4316" s="37">
        <v>114.18107699495661</v>
      </c>
    </row>
    <row r="4317" spans="2:3" x14ac:dyDescent="0.3">
      <c r="B4317" s="36">
        <v>2350866.2861376959</v>
      </c>
      <c r="C4317" s="37">
        <v>69.743857078415658</v>
      </c>
    </row>
    <row r="4318" spans="2:3" x14ac:dyDescent="0.3">
      <c r="B4318" s="36">
        <v>7418927.8870035456</v>
      </c>
      <c r="C4318" s="37">
        <v>222.64943843603331</v>
      </c>
    </row>
    <row r="4319" spans="2:3" x14ac:dyDescent="0.3">
      <c r="B4319" s="36">
        <v>2869625.026288026</v>
      </c>
      <c r="C4319" s="37">
        <v>77.361164968289827</v>
      </c>
    </row>
    <row r="4320" spans="2:3" x14ac:dyDescent="0.3">
      <c r="B4320" s="36">
        <v>4692477.6363194957</v>
      </c>
      <c r="C4320" s="37">
        <v>143.67649757607654</v>
      </c>
    </row>
    <row r="4321" spans="2:3" x14ac:dyDescent="0.3">
      <c r="B4321" s="36">
        <v>3293463.7389147482</v>
      </c>
      <c r="C4321" s="37">
        <v>92.679989206235106</v>
      </c>
    </row>
    <row r="4322" spans="2:3" x14ac:dyDescent="0.3">
      <c r="B4322" s="36">
        <v>6329595.7227641502</v>
      </c>
      <c r="C4322" s="37">
        <v>187.52663390836446</v>
      </c>
    </row>
    <row r="4323" spans="2:3" x14ac:dyDescent="0.3">
      <c r="B4323" s="36">
        <v>2820404.9837903283</v>
      </c>
      <c r="C4323" s="37">
        <v>76.063857457358296</v>
      </c>
    </row>
    <row r="4324" spans="2:3" x14ac:dyDescent="0.3">
      <c r="B4324" s="36">
        <v>3561085.0299204793</v>
      </c>
      <c r="C4324" s="37">
        <v>106.40730272926861</v>
      </c>
    </row>
    <row r="4325" spans="2:3" x14ac:dyDescent="0.3">
      <c r="B4325" s="36">
        <v>2281360.6150608403</v>
      </c>
      <c r="C4325" s="37">
        <v>62.438050782285053</v>
      </c>
    </row>
    <row r="4326" spans="2:3" x14ac:dyDescent="0.3">
      <c r="B4326" s="36">
        <v>3262768.8062062813</v>
      </c>
      <c r="C4326" s="37">
        <v>99.035301956721412</v>
      </c>
    </row>
    <row r="4327" spans="2:3" x14ac:dyDescent="0.3">
      <c r="B4327" s="36">
        <v>6557833.2670362331</v>
      </c>
      <c r="C4327" s="37">
        <v>198.13871763745624</v>
      </c>
    </row>
    <row r="4328" spans="2:3" x14ac:dyDescent="0.3">
      <c r="B4328" s="36">
        <v>6060663.9740243237</v>
      </c>
      <c r="C4328" s="37">
        <v>160.85564240179062</v>
      </c>
    </row>
    <row r="4329" spans="2:3" x14ac:dyDescent="0.3">
      <c r="B4329" s="36">
        <v>6788171.0404413613</v>
      </c>
      <c r="C4329" s="37">
        <v>205.82237833316293</v>
      </c>
    </row>
    <row r="4330" spans="2:3" x14ac:dyDescent="0.3">
      <c r="B4330" s="36">
        <v>4787875.2267487356</v>
      </c>
      <c r="C4330" s="37">
        <v>134.21847365889082</v>
      </c>
    </row>
    <row r="4331" spans="2:3" x14ac:dyDescent="0.3">
      <c r="B4331" s="36">
        <v>6058947.0006532548</v>
      </c>
      <c r="C4331" s="37">
        <v>179.88326976410158</v>
      </c>
    </row>
    <row r="4332" spans="2:3" x14ac:dyDescent="0.3">
      <c r="B4332" s="36">
        <v>4664981.2534513837</v>
      </c>
      <c r="C4332" s="37">
        <v>135.82393466371974</v>
      </c>
    </row>
    <row r="4333" spans="2:3" x14ac:dyDescent="0.3">
      <c r="B4333" s="36">
        <v>3909148.9788207845</v>
      </c>
      <c r="C4333" s="37">
        <v>113.96441414577669</v>
      </c>
    </row>
    <row r="4334" spans="2:3" x14ac:dyDescent="0.3">
      <c r="B4334" s="36">
        <v>5893480.5386883589</v>
      </c>
      <c r="C4334" s="37">
        <v>171.28098138972661</v>
      </c>
    </row>
    <row r="4335" spans="2:3" x14ac:dyDescent="0.3">
      <c r="B4335" s="36">
        <v>2997141.8001324637</v>
      </c>
      <c r="C4335" s="37">
        <v>81.587204195568404</v>
      </c>
    </row>
    <row r="4336" spans="2:3" x14ac:dyDescent="0.3">
      <c r="B4336" s="36">
        <v>7663705.2846368467</v>
      </c>
      <c r="C4336" s="37">
        <v>220.70817846581312</v>
      </c>
    </row>
    <row r="4337" spans="2:3" x14ac:dyDescent="0.3">
      <c r="B4337" s="36">
        <v>3915894.1273718541</v>
      </c>
      <c r="C4337" s="37">
        <v>112.18654953590035</v>
      </c>
    </row>
    <row r="4338" spans="2:3" x14ac:dyDescent="0.3">
      <c r="B4338" s="36">
        <v>3147773.6203370732</v>
      </c>
      <c r="C4338" s="37">
        <v>101.17455282343086</v>
      </c>
    </row>
    <row r="4339" spans="2:3" x14ac:dyDescent="0.3">
      <c r="B4339" s="36">
        <v>7863622.3981949398</v>
      </c>
      <c r="C4339" s="37">
        <v>234.10905316051591</v>
      </c>
    </row>
    <row r="4340" spans="2:3" x14ac:dyDescent="0.3">
      <c r="B4340" s="36">
        <v>5409273.2352777459</v>
      </c>
      <c r="C4340" s="37">
        <v>174.31990798913947</v>
      </c>
    </row>
    <row r="4341" spans="2:3" x14ac:dyDescent="0.3">
      <c r="B4341" s="36">
        <v>3904115.7506747991</v>
      </c>
      <c r="C4341" s="37">
        <v>125.31091202648675</v>
      </c>
    </row>
    <row r="4342" spans="2:3" x14ac:dyDescent="0.3">
      <c r="B4342" s="36">
        <v>5039397.8516080547</v>
      </c>
      <c r="C4342" s="37">
        <v>150.21957694789583</v>
      </c>
    </row>
    <row r="4343" spans="2:3" x14ac:dyDescent="0.3">
      <c r="B4343" s="36">
        <v>5787437.533202948</v>
      </c>
      <c r="C4343" s="37">
        <v>171.88330050591335</v>
      </c>
    </row>
    <row r="4344" spans="2:3" x14ac:dyDescent="0.3">
      <c r="B4344" s="36">
        <v>3863402.9323169068</v>
      </c>
      <c r="C4344" s="37">
        <v>112.35759426683533</v>
      </c>
    </row>
    <row r="4345" spans="2:3" x14ac:dyDescent="0.3">
      <c r="B4345" s="36">
        <v>5082973.2519463366</v>
      </c>
      <c r="C4345" s="37">
        <v>156.88727400470063</v>
      </c>
    </row>
    <row r="4346" spans="2:3" x14ac:dyDescent="0.3">
      <c r="B4346" s="36">
        <v>6448298.9724125266</v>
      </c>
      <c r="C4346" s="37">
        <v>188.85734200713242</v>
      </c>
    </row>
    <row r="4347" spans="2:3" x14ac:dyDescent="0.3">
      <c r="B4347" s="36">
        <v>5863604.487619645</v>
      </c>
      <c r="C4347" s="37">
        <v>159.7850772125133</v>
      </c>
    </row>
    <row r="4348" spans="2:3" x14ac:dyDescent="0.3">
      <c r="B4348" s="36">
        <v>6661923.8989234306</v>
      </c>
      <c r="C4348" s="37">
        <v>178.58933886741815</v>
      </c>
    </row>
    <row r="4349" spans="2:3" x14ac:dyDescent="0.3">
      <c r="B4349" s="36">
        <v>6639064.4605552778</v>
      </c>
      <c r="C4349" s="37">
        <v>218.23368957819852</v>
      </c>
    </row>
    <row r="4350" spans="2:3" x14ac:dyDescent="0.3">
      <c r="B4350" s="36">
        <v>4139142.62767987</v>
      </c>
      <c r="C4350" s="37">
        <v>117.15675103819903</v>
      </c>
    </row>
    <row r="4351" spans="2:3" x14ac:dyDescent="0.3">
      <c r="B4351" s="36">
        <v>2853996.2376826657</v>
      </c>
      <c r="C4351" s="37">
        <v>82.525602684632076</v>
      </c>
    </row>
    <row r="4352" spans="2:3" x14ac:dyDescent="0.3">
      <c r="B4352" s="36">
        <v>5975762.8850825178</v>
      </c>
      <c r="C4352" s="37">
        <v>160.61395682385961</v>
      </c>
    </row>
    <row r="4353" spans="2:3" x14ac:dyDescent="0.3">
      <c r="B4353" s="36">
        <v>2071307.5474568109</v>
      </c>
      <c r="C4353" s="37">
        <v>60.085693227665352</v>
      </c>
    </row>
    <row r="4354" spans="2:3" x14ac:dyDescent="0.3">
      <c r="B4354" s="36">
        <v>6295066.9157285308</v>
      </c>
      <c r="C4354" s="37">
        <v>170.42936458542383</v>
      </c>
    </row>
    <row r="4355" spans="2:3" x14ac:dyDescent="0.3">
      <c r="B4355" s="36">
        <v>3833487.3476222898</v>
      </c>
      <c r="C4355" s="37">
        <v>105.66332794198314</v>
      </c>
    </row>
    <row r="4356" spans="2:3" x14ac:dyDescent="0.3">
      <c r="B4356" s="36">
        <v>2797554.4103162424</v>
      </c>
      <c r="C4356" s="37">
        <v>93.455382732644054</v>
      </c>
    </row>
    <row r="4357" spans="2:3" x14ac:dyDescent="0.3">
      <c r="B4357" s="36">
        <v>4846595.3572587399</v>
      </c>
      <c r="C4357" s="37">
        <v>156.34979451346067</v>
      </c>
    </row>
    <row r="4358" spans="2:3" x14ac:dyDescent="0.3">
      <c r="B4358" s="36">
        <v>7749428.1582033681</v>
      </c>
      <c r="C4358" s="37">
        <v>215.2996501653796</v>
      </c>
    </row>
    <row r="4359" spans="2:3" x14ac:dyDescent="0.3">
      <c r="B4359" s="36">
        <v>7802647.668666603</v>
      </c>
      <c r="C4359" s="37">
        <v>227.84997764954113</v>
      </c>
    </row>
    <row r="4360" spans="2:3" x14ac:dyDescent="0.3">
      <c r="B4360" s="36">
        <v>4720218.7601870103</v>
      </c>
      <c r="C4360" s="37">
        <v>145.62057983947616</v>
      </c>
    </row>
    <row r="4361" spans="2:3" x14ac:dyDescent="0.3">
      <c r="B4361" s="36">
        <v>8576411.3415788878</v>
      </c>
      <c r="C4361" s="37">
        <v>266.45323749033003</v>
      </c>
    </row>
    <row r="4362" spans="2:3" x14ac:dyDescent="0.3">
      <c r="B4362" s="36">
        <v>9057594.2529983614</v>
      </c>
      <c r="C4362" s="37">
        <v>258.98963523105112</v>
      </c>
    </row>
    <row r="4363" spans="2:3" x14ac:dyDescent="0.3">
      <c r="B4363" s="36">
        <v>6507873.3422208605</v>
      </c>
      <c r="C4363" s="37">
        <v>189.17481343375951</v>
      </c>
    </row>
    <row r="4364" spans="2:3" x14ac:dyDescent="0.3">
      <c r="B4364" s="36">
        <v>7629972.9552842015</v>
      </c>
      <c r="C4364" s="37">
        <v>219.66242484926565</v>
      </c>
    </row>
    <row r="4365" spans="2:3" x14ac:dyDescent="0.3">
      <c r="B4365" s="36">
        <v>3946889.3973683612</v>
      </c>
      <c r="C4365" s="37">
        <v>115.48156425554643</v>
      </c>
    </row>
    <row r="4366" spans="2:3" x14ac:dyDescent="0.3">
      <c r="B4366" s="36">
        <v>7554457.3152390281</v>
      </c>
      <c r="C4366" s="37">
        <v>219.8382552597725</v>
      </c>
    </row>
    <row r="4367" spans="2:3" x14ac:dyDescent="0.3">
      <c r="B4367" s="36">
        <v>4676757.5476596924</v>
      </c>
      <c r="C4367" s="37">
        <v>147.34517150443568</v>
      </c>
    </row>
    <row r="4368" spans="2:3" x14ac:dyDescent="0.3">
      <c r="B4368" s="36">
        <v>3170744.6378435367</v>
      </c>
      <c r="C4368" s="37">
        <v>78.432570787905249</v>
      </c>
    </row>
    <row r="4369" spans="2:3" x14ac:dyDescent="0.3">
      <c r="B4369" s="36">
        <v>7733817.0436400864</v>
      </c>
      <c r="C4369" s="37">
        <v>224.86399760893076</v>
      </c>
    </row>
    <row r="4370" spans="2:3" x14ac:dyDescent="0.3">
      <c r="B4370" s="36">
        <v>2423312.2250623778</v>
      </c>
      <c r="C4370" s="37">
        <v>68.00158427148024</v>
      </c>
    </row>
    <row r="4371" spans="2:3" x14ac:dyDescent="0.3">
      <c r="B4371" s="36">
        <v>5126721.0995855182</v>
      </c>
      <c r="C4371" s="37">
        <v>149.6863354272092</v>
      </c>
    </row>
    <row r="4372" spans="2:3" x14ac:dyDescent="0.3">
      <c r="B4372" s="36">
        <v>1788074.4854895154</v>
      </c>
      <c r="C4372" s="37">
        <v>50.447242514985462</v>
      </c>
    </row>
    <row r="4373" spans="2:3" x14ac:dyDescent="0.3">
      <c r="B4373" s="36">
        <v>2061650.6606337503</v>
      </c>
      <c r="C4373" s="37">
        <v>65.522735950838097</v>
      </c>
    </row>
    <row r="4374" spans="2:3" x14ac:dyDescent="0.3">
      <c r="B4374" s="36">
        <v>5083353.1251911987</v>
      </c>
      <c r="C4374" s="37">
        <v>153.43366249635883</v>
      </c>
    </row>
    <row r="4375" spans="2:3" x14ac:dyDescent="0.3">
      <c r="B4375" s="36">
        <v>3745948.3219971349</v>
      </c>
      <c r="C4375" s="37">
        <v>112.33223312771896</v>
      </c>
    </row>
    <row r="4376" spans="2:3" x14ac:dyDescent="0.3">
      <c r="B4376" s="36">
        <v>6831379.8306891546</v>
      </c>
      <c r="C4376" s="37">
        <v>197.58088811203439</v>
      </c>
    </row>
    <row r="4377" spans="2:3" x14ac:dyDescent="0.3">
      <c r="B4377" s="36">
        <v>8319966.3934704727</v>
      </c>
      <c r="C4377" s="37">
        <v>245.05005780457091</v>
      </c>
    </row>
    <row r="4378" spans="2:3" x14ac:dyDescent="0.3">
      <c r="B4378" s="36">
        <v>4267666.2587903393</v>
      </c>
      <c r="C4378" s="37">
        <v>122.93822469937689</v>
      </c>
    </row>
    <row r="4379" spans="2:3" x14ac:dyDescent="0.3">
      <c r="B4379" s="36">
        <v>5427247.0949384822</v>
      </c>
      <c r="C4379" s="37">
        <v>167.67731376961765</v>
      </c>
    </row>
    <row r="4380" spans="2:3" x14ac:dyDescent="0.3">
      <c r="B4380" s="36">
        <v>4313220.8010501945</v>
      </c>
      <c r="C4380" s="37">
        <v>147.61749407717079</v>
      </c>
    </row>
    <row r="4381" spans="2:3" x14ac:dyDescent="0.3">
      <c r="B4381" s="36">
        <v>2141931.5136354081</v>
      </c>
      <c r="C4381" s="37">
        <v>64.052497307560259</v>
      </c>
    </row>
    <row r="4382" spans="2:3" x14ac:dyDescent="0.3">
      <c r="B4382" s="36">
        <v>5267316.5652753031</v>
      </c>
      <c r="C4382" s="37">
        <v>147.63132842084954</v>
      </c>
    </row>
    <row r="4383" spans="2:3" x14ac:dyDescent="0.3">
      <c r="B4383" s="36">
        <v>5891244.9805285158</v>
      </c>
      <c r="C4383" s="37">
        <v>187.27557041187779</v>
      </c>
    </row>
    <row r="4384" spans="2:3" x14ac:dyDescent="0.3">
      <c r="B4384" s="36">
        <v>5728688.7273645047</v>
      </c>
      <c r="C4384" s="37">
        <v>169.7034694279447</v>
      </c>
    </row>
    <row r="4385" spans="2:3" x14ac:dyDescent="0.3">
      <c r="B4385" s="36">
        <v>3555296.5410223617</v>
      </c>
      <c r="C4385" s="37">
        <v>112.47361397818213</v>
      </c>
    </row>
    <row r="4386" spans="2:3" x14ac:dyDescent="0.3">
      <c r="B4386" s="36">
        <v>4063942.956788714</v>
      </c>
      <c r="C4386" s="37">
        <v>109.80383057602506</v>
      </c>
    </row>
    <row r="4387" spans="2:3" x14ac:dyDescent="0.3">
      <c r="B4387" s="36">
        <v>4236797.5817993758</v>
      </c>
      <c r="C4387" s="37">
        <v>116.54228599600147</v>
      </c>
    </row>
    <row r="4388" spans="2:3" x14ac:dyDescent="0.3">
      <c r="B4388" s="36">
        <v>1983725.8374627407</v>
      </c>
      <c r="C4388" s="37">
        <v>56.748657027345217</v>
      </c>
    </row>
    <row r="4389" spans="2:3" x14ac:dyDescent="0.3">
      <c r="B4389" s="36">
        <v>4259988.130179056</v>
      </c>
      <c r="C4389" s="37">
        <v>125.59694276960978</v>
      </c>
    </row>
    <row r="4390" spans="2:3" x14ac:dyDescent="0.3">
      <c r="B4390" s="36">
        <v>2944761.6855894071</v>
      </c>
      <c r="C4390" s="37">
        <v>83.928841995976839</v>
      </c>
    </row>
    <row r="4391" spans="2:3" x14ac:dyDescent="0.3">
      <c r="B4391" s="36">
        <v>3885030.0438839034</v>
      </c>
      <c r="C4391" s="37">
        <v>116.12093164894983</v>
      </c>
    </row>
    <row r="4392" spans="2:3" x14ac:dyDescent="0.3">
      <c r="B4392" s="36">
        <v>5475308.9700169638</v>
      </c>
      <c r="C4392" s="37">
        <v>141.44442191611273</v>
      </c>
    </row>
    <row r="4393" spans="2:3" x14ac:dyDescent="0.3">
      <c r="B4393" s="36">
        <v>9689837.1670835391</v>
      </c>
      <c r="C4393" s="37">
        <v>285.52693647074466</v>
      </c>
    </row>
    <row r="4394" spans="2:3" x14ac:dyDescent="0.3">
      <c r="B4394" s="36">
        <v>5447122.2437220402</v>
      </c>
      <c r="C4394" s="37">
        <v>164.77038989668358</v>
      </c>
    </row>
    <row r="4395" spans="2:3" x14ac:dyDescent="0.3">
      <c r="B4395" s="36">
        <v>6182262.8078649864</v>
      </c>
      <c r="C4395" s="37">
        <v>179.17012923892878</v>
      </c>
    </row>
    <row r="4396" spans="2:3" x14ac:dyDescent="0.3">
      <c r="B4396" s="36">
        <v>3738432.8166189403</v>
      </c>
      <c r="C4396" s="37">
        <v>107.43141624706068</v>
      </c>
    </row>
    <row r="4397" spans="2:3" x14ac:dyDescent="0.3">
      <c r="B4397" s="36">
        <v>4604517.194911724</v>
      </c>
      <c r="C4397" s="37">
        <v>120.0095746274686</v>
      </c>
    </row>
    <row r="4398" spans="2:3" x14ac:dyDescent="0.3">
      <c r="B4398" s="36">
        <v>4434056.2096988074</v>
      </c>
      <c r="C4398" s="37">
        <v>126.75593601212866</v>
      </c>
    </row>
    <row r="4399" spans="2:3" x14ac:dyDescent="0.3">
      <c r="B4399" s="36">
        <v>5443812.0308414716</v>
      </c>
      <c r="C4399" s="37">
        <v>170.02304225047763</v>
      </c>
    </row>
    <row r="4400" spans="2:3" x14ac:dyDescent="0.3">
      <c r="B4400" s="36">
        <v>5314418.7307863496</v>
      </c>
      <c r="C4400" s="37">
        <v>153.42671955134904</v>
      </c>
    </row>
    <row r="4401" spans="2:3" x14ac:dyDescent="0.3">
      <c r="B4401" s="36">
        <v>5455165.8223124901</v>
      </c>
      <c r="C4401" s="37">
        <v>155.49653594844833</v>
      </c>
    </row>
    <row r="4402" spans="2:3" x14ac:dyDescent="0.3">
      <c r="B4402" s="36">
        <v>5201807.1609086227</v>
      </c>
      <c r="C4402" s="37">
        <v>154.13107933483241</v>
      </c>
    </row>
    <row r="4403" spans="2:3" x14ac:dyDescent="0.3">
      <c r="B4403" s="36">
        <v>8491253.8764889203</v>
      </c>
      <c r="C4403" s="37">
        <v>248.30591947981486</v>
      </c>
    </row>
    <row r="4404" spans="2:3" x14ac:dyDescent="0.3">
      <c r="B4404" s="36">
        <v>6286917.9170464268</v>
      </c>
      <c r="C4404" s="37">
        <v>178.84901345735818</v>
      </c>
    </row>
    <row r="4405" spans="2:3" x14ac:dyDescent="0.3">
      <c r="B4405" s="36">
        <v>9212672.7218386848</v>
      </c>
      <c r="C4405" s="37">
        <v>268.57716350461567</v>
      </c>
    </row>
    <row r="4406" spans="2:3" x14ac:dyDescent="0.3">
      <c r="B4406" s="36">
        <v>7035001.2019476853</v>
      </c>
      <c r="C4406" s="37">
        <v>217.21011450829693</v>
      </c>
    </row>
    <row r="4407" spans="2:3" x14ac:dyDescent="0.3">
      <c r="B4407" s="36">
        <v>5024319.7956153369</v>
      </c>
      <c r="C4407" s="37">
        <v>146.78370916256358</v>
      </c>
    </row>
    <row r="4408" spans="2:3" x14ac:dyDescent="0.3">
      <c r="B4408" s="36">
        <v>6292644.7716027927</v>
      </c>
      <c r="C4408" s="37">
        <v>182.77211804336247</v>
      </c>
    </row>
    <row r="4409" spans="2:3" x14ac:dyDescent="0.3">
      <c r="B4409" s="36">
        <v>3258565.2919291421</v>
      </c>
      <c r="C4409" s="37">
        <v>103.85761739308005</v>
      </c>
    </row>
    <row r="4410" spans="2:3" x14ac:dyDescent="0.3">
      <c r="B4410" s="36">
        <v>3901289.2599912481</v>
      </c>
      <c r="C4410" s="37">
        <v>107.5654419638734</v>
      </c>
    </row>
    <row r="4411" spans="2:3" x14ac:dyDescent="0.3">
      <c r="B4411" s="36">
        <v>5583872.3273152635</v>
      </c>
      <c r="C4411" s="37">
        <v>148.93062462205401</v>
      </c>
    </row>
    <row r="4412" spans="2:3" x14ac:dyDescent="0.3">
      <c r="B4412" s="36">
        <v>4506085.8264298141</v>
      </c>
      <c r="C4412" s="37">
        <v>133.82856061362037</v>
      </c>
    </row>
    <row r="4413" spans="2:3" x14ac:dyDescent="0.3">
      <c r="B4413" s="36">
        <v>1461474.4811411195</v>
      </c>
      <c r="C4413" s="37">
        <v>43.43310899762529</v>
      </c>
    </row>
    <row r="4414" spans="2:3" x14ac:dyDescent="0.3">
      <c r="B4414" s="36">
        <v>5926999.7957161535</v>
      </c>
      <c r="C4414" s="37">
        <v>173.10315869642858</v>
      </c>
    </row>
    <row r="4415" spans="2:3" x14ac:dyDescent="0.3">
      <c r="B4415" s="36">
        <v>4186761.9767471817</v>
      </c>
      <c r="C4415" s="37">
        <v>112.69980003504088</v>
      </c>
    </row>
    <row r="4416" spans="2:3" x14ac:dyDescent="0.3">
      <c r="B4416" s="36">
        <v>5558134.2938146768</v>
      </c>
      <c r="C4416" s="37">
        <v>159.41105286180397</v>
      </c>
    </row>
    <row r="4417" spans="2:3" x14ac:dyDescent="0.3">
      <c r="B4417" s="36">
        <v>4293778.1639522109</v>
      </c>
      <c r="C4417" s="37">
        <v>127.9265709159906</v>
      </c>
    </row>
    <row r="4418" spans="2:3" x14ac:dyDescent="0.3">
      <c r="B4418" s="36">
        <v>7578204.8895624112</v>
      </c>
      <c r="C4418" s="37">
        <v>223.50403074376615</v>
      </c>
    </row>
    <row r="4419" spans="2:3" x14ac:dyDescent="0.3">
      <c r="B4419" s="36">
        <v>5528649.4882857576</v>
      </c>
      <c r="C4419" s="37">
        <v>157.70181733951611</v>
      </c>
    </row>
    <row r="4420" spans="2:3" x14ac:dyDescent="0.3">
      <c r="B4420" s="36">
        <v>3534709.8973328541</v>
      </c>
      <c r="C4420" s="37">
        <v>112.91562614008859</v>
      </c>
    </row>
    <row r="4421" spans="2:3" x14ac:dyDescent="0.3">
      <c r="B4421" s="36">
        <v>3402754.0746817221</v>
      </c>
      <c r="C4421" s="37">
        <v>95.814209557091672</v>
      </c>
    </row>
    <row r="4422" spans="2:3" x14ac:dyDescent="0.3">
      <c r="B4422" s="36">
        <v>5680082.5807135953</v>
      </c>
      <c r="C4422" s="37">
        <v>174.12267586854068</v>
      </c>
    </row>
    <row r="4423" spans="2:3" x14ac:dyDescent="0.3">
      <c r="B4423" s="36">
        <v>4590623.339578785</v>
      </c>
      <c r="C4423" s="37">
        <v>143.51474565419664</v>
      </c>
    </row>
    <row r="4424" spans="2:3" x14ac:dyDescent="0.3">
      <c r="B4424" s="36">
        <v>7656687.7131869961</v>
      </c>
      <c r="C4424" s="37">
        <v>232.2927136457993</v>
      </c>
    </row>
    <row r="4425" spans="2:3" x14ac:dyDescent="0.3">
      <c r="B4425" s="36">
        <v>7606855.6731670015</v>
      </c>
      <c r="C4425" s="37">
        <v>224.95922162079717</v>
      </c>
    </row>
    <row r="4426" spans="2:3" x14ac:dyDescent="0.3">
      <c r="B4426" s="36">
        <v>4463386.8026778186</v>
      </c>
      <c r="C4426" s="37">
        <v>144.02383844905805</v>
      </c>
    </row>
    <row r="4427" spans="2:3" x14ac:dyDescent="0.3">
      <c r="B4427" s="36">
        <v>6272116.5128131667</v>
      </c>
      <c r="C4427" s="37">
        <v>186.39461110562041</v>
      </c>
    </row>
    <row r="4428" spans="2:3" x14ac:dyDescent="0.3">
      <c r="B4428" s="36">
        <v>5175546.6208722256</v>
      </c>
      <c r="C4428" s="37">
        <v>153.91633559961355</v>
      </c>
    </row>
    <row r="4429" spans="2:3" x14ac:dyDescent="0.3">
      <c r="B4429" s="36">
        <v>5967073.1427592896</v>
      </c>
      <c r="C4429" s="37">
        <v>184.55194198932006</v>
      </c>
    </row>
    <row r="4430" spans="2:3" x14ac:dyDescent="0.3">
      <c r="B4430" s="36">
        <v>4985709.0965799727</v>
      </c>
      <c r="C4430" s="37">
        <v>154.23057553125241</v>
      </c>
    </row>
    <row r="4431" spans="2:3" x14ac:dyDescent="0.3">
      <c r="B4431" s="36">
        <v>3925470.0528190257</v>
      </c>
      <c r="C4431" s="37">
        <v>112.35465512983149</v>
      </c>
    </row>
    <row r="4432" spans="2:3" x14ac:dyDescent="0.3">
      <c r="B4432" s="36">
        <v>3851342.1654707557</v>
      </c>
      <c r="C4432" s="37">
        <v>119.43492288568946</v>
      </c>
    </row>
    <row r="4433" spans="2:3" x14ac:dyDescent="0.3">
      <c r="B4433" s="36">
        <v>5836768.772548046</v>
      </c>
      <c r="C4433" s="37">
        <v>171.66508390154445</v>
      </c>
    </row>
    <row r="4434" spans="2:3" x14ac:dyDescent="0.3">
      <c r="B4434" s="36">
        <v>7092102.4239160102</v>
      </c>
      <c r="C4434" s="37">
        <v>213.44725891272924</v>
      </c>
    </row>
    <row r="4435" spans="2:3" x14ac:dyDescent="0.3">
      <c r="B4435" s="36">
        <v>4881434.4875007011</v>
      </c>
      <c r="C4435" s="37">
        <v>156.51838201168536</v>
      </c>
    </row>
    <row r="4436" spans="2:3" x14ac:dyDescent="0.3">
      <c r="B4436" s="36">
        <v>3852207.361118224</v>
      </c>
      <c r="C4436" s="37">
        <v>128.94744593889968</v>
      </c>
    </row>
    <row r="4437" spans="2:3" x14ac:dyDescent="0.3">
      <c r="B4437" s="36">
        <v>8241864.1023797654</v>
      </c>
      <c r="C4437" s="37">
        <v>225.74046889964279</v>
      </c>
    </row>
    <row r="4438" spans="2:3" x14ac:dyDescent="0.3">
      <c r="B4438" s="36">
        <v>4129313.091631202</v>
      </c>
      <c r="C4438" s="37">
        <v>109.7135798352696</v>
      </c>
    </row>
    <row r="4439" spans="2:3" x14ac:dyDescent="0.3">
      <c r="B4439" s="36">
        <v>4629614.3074500989</v>
      </c>
      <c r="C4439" s="37">
        <v>144.81385846012424</v>
      </c>
    </row>
    <row r="4440" spans="2:3" x14ac:dyDescent="0.3">
      <c r="B4440" s="36">
        <v>4397741.0561475866</v>
      </c>
      <c r="C4440" s="37">
        <v>130.57002164924222</v>
      </c>
    </row>
    <row r="4441" spans="2:3" x14ac:dyDescent="0.3">
      <c r="B4441" s="36">
        <v>5985128.3356590373</v>
      </c>
      <c r="C4441" s="37">
        <v>176.377858624129</v>
      </c>
    </row>
    <row r="4442" spans="2:3" x14ac:dyDescent="0.3">
      <c r="B4442" s="36">
        <v>3801856.4872537972</v>
      </c>
      <c r="C4442" s="37">
        <v>116.88468630613401</v>
      </c>
    </row>
    <row r="4443" spans="2:3" x14ac:dyDescent="0.3">
      <c r="B4443" s="36">
        <v>2370287.9544576253</v>
      </c>
      <c r="C4443" s="37">
        <v>78.352823801656783</v>
      </c>
    </row>
    <row r="4444" spans="2:3" x14ac:dyDescent="0.3">
      <c r="B4444" s="36">
        <v>5713085.7930010445</v>
      </c>
      <c r="C4444" s="37">
        <v>165.65184204639996</v>
      </c>
    </row>
    <row r="4445" spans="2:3" x14ac:dyDescent="0.3">
      <c r="B4445" s="36">
        <v>5555995.6886233548</v>
      </c>
      <c r="C4445" s="37">
        <v>151.59829450790824</v>
      </c>
    </row>
    <row r="4446" spans="2:3" x14ac:dyDescent="0.3">
      <c r="B4446" s="36">
        <v>4576263.0694294078</v>
      </c>
      <c r="C4446" s="37">
        <v>132.69851886441489</v>
      </c>
    </row>
    <row r="4447" spans="2:3" x14ac:dyDescent="0.3">
      <c r="B4447" s="36">
        <v>3615659.4231817606</v>
      </c>
      <c r="C4447" s="37">
        <v>110.44390804429422</v>
      </c>
    </row>
    <row r="4448" spans="2:3" x14ac:dyDescent="0.3">
      <c r="B4448" s="36">
        <v>5925258.1736807078</v>
      </c>
      <c r="C4448" s="37">
        <v>167.57204042343616</v>
      </c>
    </row>
    <row r="4449" spans="2:3" x14ac:dyDescent="0.3">
      <c r="B4449" s="36">
        <v>6753173.0455152839</v>
      </c>
      <c r="C4449" s="37">
        <v>187.90316457613562</v>
      </c>
    </row>
    <row r="4450" spans="2:3" x14ac:dyDescent="0.3">
      <c r="B4450" s="36">
        <v>3859368.5005011242</v>
      </c>
      <c r="C4450" s="37">
        <v>106.19186096118096</v>
      </c>
    </row>
    <row r="4451" spans="2:3" x14ac:dyDescent="0.3">
      <c r="B4451" s="36">
        <v>6273563.0482214615</v>
      </c>
      <c r="C4451" s="37">
        <v>194.77351437431449</v>
      </c>
    </row>
    <row r="4452" spans="2:3" x14ac:dyDescent="0.3">
      <c r="B4452" s="36">
        <v>3839813.6202210849</v>
      </c>
      <c r="C4452" s="37">
        <v>114.03121114690454</v>
      </c>
    </row>
    <row r="4453" spans="2:3" x14ac:dyDescent="0.3">
      <c r="B4453" s="36">
        <v>3652412.7387577416</v>
      </c>
      <c r="C4453" s="37">
        <v>113.89614461105973</v>
      </c>
    </row>
    <row r="4454" spans="2:3" x14ac:dyDescent="0.3">
      <c r="B4454" s="36">
        <v>5236534.24186836</v>
      </c>
      <c r="C4454" s="37">
        <v>149.47148793570568</v>
      </c>
    </row>
    <row r="4455" spans="2:3" x14ac:dyDescent="0.3">
      <c r="B4455" s="36">
        <v>4933172.6015704563</v>
      </c>
      <c r="C4455" s="37">
        <v>151.14660009157808</v>
      </c>
    </row>
    <row r="4456" spans="2:3" x14ac:dyDescent="0.3">
      <c r="B4456" s="36">
        <v>6802372.7252387898</v>
      </c>
      <c r="C4456" s="37">
        <v>173.45333828755557</v>
      </c>
    </row>
    <row r="4457" spans="2:3" x14ac:dyDescent="0.3">
      <c r="B4457" s="36">
        <v>6121531.9541768022</v>
      </c>
      <c r="C4457" s="37">
        <v>182.12731222463415</v>
      </c>
    </row>
    <row r="4458" spans="2:3" x14ac:dyDescent="0.3">
      <c r="B4458" s="36">
        <v>5663733.3384500481</v>
      </c>
      <c r="C4458" s="37">
        <v>154.86032423817454</v>
      </c>
    </row>
    <row r="4459" spans="2:3" x14ac:dyDescent="0.3">
      <c r="B4459" s="36">
        <v>7783617.2230248246</v>
      </c>
      <c r="C4459" s="37">
        <v>216.87430051005597</v>
      </c>
    </row>
    <row r="4460" spans="2:3" x14ac:dyDescent="0.3">
      <c r="B4460" s="36">
        <v>3179255.3937527901</v>
      </c>
      <c r="C4460" s="37">
        <v>100.32525341760244</v>
      </c>
    </row>
    <row r="4461" spans="2:3" x14ac:dyDescent="0.3">
      <c r="B4461" s="36">
        <v>2032696.3765955337</v>
      </c>
      <c r="C4461" s="37">
        <v>57.335468101145246</v>
      </c>
    </row>
    <row r="4462" spans="2:3" x14ac:dyDescent="0.3">
      <c r="B4462" s="36">
        <v>3446179.8650593846</v>
      </c>
      <c r="C4462" s="37">
        <v>96.997695637326245</v>
      </c>
    </row>
    <row r="4463" spans="2:3" x14ac:dyDescent="0.3">
      <c r="B4463" s="36">
        <v>5897233.2455401011</v>
      </c>
      <c r="C4463" s="37">
        <v>178.33050993270925</v>
      </c>
    </row>
    <row r="4464" spans="2:3" x14ac:dyDescent="0.3">
      <c r="B4464" s="36">
        <v>3591729.5448415009</v>
      </c>
      <c r="C4464" s="37">
        <v>97.854882948008012</v>
      </c>
    </row>
    <row r="4465" spans="2:3" x14ac:dyDescent="0.3">
      <c r="B4465" s="36">
        <v>4878004.0815312983</v>
      </c>
      <c r="C4465" s="37">
        <v>151.31957614857586</v>
      </c>
    </row>
    <row r="4466" spans="2:3" x14ac:dyDescent="0.3">
      <c r="B4466" s="36">
        <v>3315911.1543143564</v>
      </c>
      <c r="C4466" s="37">
        <v>88.882706525126977</v>
      </c>
    </row>
    <row r="4467" spans="2:3" x14ac:dyDescent="0.3">
      <c r="B4467" s="36">
        <v>9892159.8774791732</v>
      </c>
      <c r="C4467" s="37">
        <v>256.55410811678757</v>
      </c>
    </row>
    <row r="4468" spans="2:3" x14ac:dyDescent="0.3">
      <c r="B4468" s="36">
        <v>4234255.2702784557</v>
      </c>
      <c r="C4468" s="37">
        <v>119.81062297971344</v>
      </c>
    </row>
    <row r="4469" spans="2:3" x14ac:dyDescent="0.3">
      <c r="B4469" s="36">
        <v>5503365.1649275152</v>
      </c>
      <c r="C4469" s="37">
        <v>152.58234966552291</v>
      </c>
    </row>
    <row r="4470" spans="2:3" x14ac:dyDescent="0.3">
      <c r="B4470" s="36">
        <v>6200566.4867187236</v>
      </c>
      <c r="C4470" s="37">
        <v>177.98301709303595</v>
      </c>
    </row>
    <row r="4471" spans="2:3" x14ac:dyDescent="0.3">
      <c r="B4471" s="36">
        <v>4234317.45193143</v>
      </c>
      <c r="C4471" s="37">
        <v>125.89741218618038</v>
      </c>
    </row>
    <row r="4472" spans="2:3" x14ac:dyDescent="0.3">
      <c r="B4472" s="36">
        <v>2811008.3464419739</v>
      </c>
      <c r="C4472" s="37">
        <v>96.810367656876494</v>
      </c>
    </row>
    <row r="4473" spans="2:3" x14ac:dyDescent="0.3">
      <c r="B4473" s="36">
        <v>5616924.9543179041</v>
      </c>
      <c r="C4473" s="37">
        <v>170.9892798999455</v>
      </c>
    </row>
    <row r="4474" spans="2:3" x14ac:dyDescent="0.3">
      <c r="B4474" s="36">
        <v>6052626.6504879398</v>
      </c>
      <c r="C4474" s="37">
        <v>190.69718639156102</v>
      </c>
    </row>
    <row r="4475" spans="2:3" x14ac:dyDescent="0.3">
      <c r="B4475" s="36">
        <v>5002094.9629465826</v>
      </c>
      <c r="C4475" s="37">
        <v>150.590329314147</v>
      </c>
    </row>
    <row r="4476" spans="2:3" x14ac:dyDescent="0.3">
      <c r="B4476" s="36">
        <v>7398964.8603215683</v>
      </c>
      <c r="C4476" s="37">
        <v>209.57677682365127</v>
      </c>
    </row>
    <row r="4477" spans="2:3" x14ac:dyDescent="0.3">
      <c r="B4477" s="36">
        <v>3140187.2993101194</v>
      </c>
      <c r="C4477" s="37">
        <v>99.26246623261558</v>
      </c>
    </row>
    <row r="4478" spans="2:3" x14ac:dyDescent="0.3">
      <c r="B4478" s="36">
        <v>4166981.8872052971</v>
      </c>
      <c r="C4478" s="37">
        <v>114.14853432995176</v>
      </c>
    </row>
    <row r="4479" spans="2:3" x14ac:dyDescent="0.3">
      <c r="B4479" s="36">
        <v>6675929.966528289</v>
      </c>
      <c r="C4479" s="37">
        <v>193.08573591504</v>
      </c>
    </row>
    <row r="4480" spans="2:3" x14ac:dyDescent="0.3">
      <c r="B4480" s="36">
        <v>4623910.6657792823</v>
      </c>
      <c r="C4480" s="37">
        <v>139.2030917908798</v>
      </c>
    </row>
    <row r="4481" spans="2:3" x14ac:dyDescent="0.3">
      <c r="B4481" s="36">
        <v>3746120.6847825083</v>
      </c>
      <c r="C4481" s="37">
        <v>107.58184132119838</v>
      </c>
    </row>
    <row r="4482" spans="2:3" x14ac:dyDescent="0.3">
      <c r="B4482" s="36">
        <v>7795177.9674375653</v>
      </c>
      <c r="C4482" s="37">
        <v>222.64997424799799</v>
      </c>
    </row>
    <row r="4483" spans="2:3" x14ac:dyDescent="0.3">
      <c r="B4483" s="36">
        <v>2512592.7539337077</v>
      </c>
      <c r="C4483" s="37">
        <v>75.988145468958905</v>
      </c>
    </row>
    <row r="4484" spans="2:3" x14ac:dyDescent="0.3">
      <c r="B4484" s="36">
        <v>4942678.3683420187</v>
      </c>
      <c r="C4484" s="37">
        <v>136.36004242494354</v>
      </c>
    </row>
    <row r="4485" spans="2:3" x14ac:dyDescent="0.3">
      <c r="B4485" s="36">
        <v>4558465.396023239</v>
      </c>
      <c r="C4485" s="37">
        <v>128.60853713515701</v>
      </c>
    </row>
    <row r="4486" spans="2:3" x14ac:dyDescent="0.3">
      <c r="B4486" s="36">
        <v>5947935.0942058228</v>
      </c>
      <c r="C4486" s="37">
        <v>170.74351762262754</v>
      </c>
    </row>
    <row r="4487" spans="2:3" x14ac:dyDescent="0.3">
      <c r="B4487" s="36">
        <v>7032448.9195827814</v>
      </c>
      <c r="C4487" s="37">
        <v>202.66374151982706</v>
      </c>
    </row>
    <row r="4488" spans="2:3" x14ac:dyDescent="0.3">
      <c r="B4488" s="36">
        <v>2554026.8739460129</v>
      </c>
      <c r="C4488" s="37">
        <v>79.358089358027925</v>
      </c>
    </row>
    <row r="4489" spans="2:3" x14ac:dyDescent="0.3">
      <c r="B4489" s="36">
        <v>5969602.2760247383</v>
      </c>
      <c r="C4489" s="37">
        <v>172.29553356532583</v>
      </c>
    </row>
    <row r="4490" spans="2:3" x14ac:dyDescent="0.3">
      <c r="B4490" s="36">
        <v>3294710.1894983212</v>
      </c>
      <c r="C4490" s="37">
        <v>95.471424647708972</v>
      </c>
    </row>
    <row r="4491" spans="2:3" x14ac:dyDescent="0.3">
      <c r="B4491" s="36">
        <v>4835806.9052315289</v>
      </c>
      <c r="C4491" s="37">
        <v>140.35647059643671</v>
      </c>
    </row>
    <row r="4492" spans="2:3" x14ac:dyDescent="0.3">
      <c r="B4492" s="36">
        <v>5195623.2204849347</v>
      </c>
      <c r="C4492" s="37">
        <v>163.88058068854494</v>
      </c>
    </row>
    <row r="4493" spans="2:3" x14ac:dyDescent="0.3">
      <c r="B4493" s="36">
        <v>3072346.1251275213</v>
      </c>
      <c r="C4493" s="37">
        <v>84.748553370523325</v>
      </c>
    </row>
    <row r="4494" spans="2:3" x14ac:dyDescent="0.3">
      <c r="B4494" s="36">
        <v>7835826.0657619173</v>
      </c>
      <c r="C4494" s="37">
        <v>228.70209176116541</v>
      </c>
    </row>
    <row r="4495" spans="2:3" x14ac:dyDescent="0.3">
      <c r="B4495" s="36">
        <v>6577009.8838806534</v>
      </c>
      <c r="C4495" s="37">
        <v>182.21828324200592</v>
      </c>
    </row>
    <row r="4496" spans="2:3" x14ac:dyDescent="0.3">
      <c r="B4496" s="36">
        <v>6839363.2103395127</v>
      </c>
      <c r="C4496" s="37">
        <v>188.52949207186805</v>
      </c>
    </row>
    <row r="4497" spans="2:3" x14ac:dyDescent="0.3">
      <c r="B4497" s="36">
        <v>5522470.2607998755</v>
      </c>
      <c r="C4497" s="37">
        <v>157.06095955402787</v>
      </c>
    </row>
    <row r="4498" spans="2:3" x14ac:dyDescent="0.3">
      <c r="B4498" s="36">
        <v>1993178.3679056289</v>
      </c>
      <c r="C4498" s="37">
        <v>64.199296788698845</v>
      </c>
    </row>
    <row r="4499" spans="2:3" x14ac:dyDescent="0.3">
      <c r="B4499" s="36">
        <v>3556438.9906046223</v>
      </c>
      <c r="C4499" s="37">
        <v>120.31113091239007</v>
      </c>
    </row>
    <row r="4500" spans="2:3" x14ac:dyDescent="0.3">
      <c r="B4500" s="36">
        <v>4818079.4499035105</v>
      </c>
      <c r="C4500" s="37">
        <v>139.57366225724175</v>
      </c>
    </row>
    <row r="4501" spans="2:3" x14ac:dyDescent="0.3">
      <c r="B4501" s="36">
        <v>5907814.9087349894</v>
      </c>
      <c r="C4501" s="37">
        <v>179.61497534302686</v>
      </c>
    </row>
    <row r="4502" spans="2:3" x14ac:dyDescent="0.3">
      <c r="B4502" s="36">
        <v>5667537.5927617066</v>
      </c>
      <c r="C4502" s="37">
        <v>171.46736436191873</v>
      </c>
    </row>
    <row r="4503" spans="2:3" x14ac:dyDescent="0.3">
      <c r="B4503" s="36">
        <v>4441328.2970018378</v>
      </c>
      <c r="C4503" s="37">
        <v>126.39772384284829</v>
      </c>
    </row>
    <row r="4504" spans="2:3" x14ac:dyDescent="0.3">
      <c r="B4504" s="36">
        <v>7553926.9166723974</v>
      </c>
      <c r="C4504" s="37">
        <v>206.7740278611642</v>
      </c>
    </row>
    <row r="4505" spans="2:3" x14ac:dyDescent="0.3">
      <c r="B4505" s="36">
        <v>7777446.9362815358</v>
      </c>
      <c r="C4505" s="37">
        <v>224.92870187247382</v>
      </c>
    </row>
    <row r="4506" spans="2:3" x14ac:dyDescent="0.3">
      <c r="B4506" s="36">
        <v>5368682.336652034</v>
      </c>
      <c r="C4506" s="37">
        <v>155.02160441402989</v>
      </c>
    </row>
    <row r="4507" spans="2:3" x14ac:dyDescent="0.3">
      <c r="B4507" s="36">
        <v>4979914.2485259175</v>
      </c>
      <c r="C4507" s="37">
        <v>136.02079298974229</v>
      </c>
    </row>
    <row r="4508" spans="2:3" x14ac:dyDescent="0.3">
      <c r="B4508" s="36">
        <v>7053381.6275374424</v>
      </c>
      <c r="C4508" s="37">
        <v>205.17061954814099</v>
      </c>
    </row>
    <row r="4509" spans="2:3" x14ac:dyDescent="0.3">
      <c r="B4509" s="36">
        <v>5135832.5814521443</v>
      </c>
      <c r="C4509" s="37">
        <v>158.91219271449933</v>
      </c>
    </row>
    <row r="4510" spans="2:3" x14ac:dyDescent="0.3">
      <c r="B4510" s="36">
        <v>3440716.3418800225</v>
      </c>
      <c r="C4510" s="37">
        <v>100.09780778502225</v>
      </c>
    </row>
    <row r="4511" spans="2:3" x14ac:dyDescent="0.3">
      <c r="B4511" s="36">
        <v>4904052.1267971946</v>
      </c>
      <c r="C4511" s="37">
        <v>133.23514278330103</v>
      </c>
    </row>
    <row r="4512" spans="2:3" x14ac:dyDescent="0.3">
      <c r="B4512" s="36">
        <v>1844583.5548748549</v>
      </c>
      <c r="C4512" s="37">
        <v>53.623044165424666</v>
      </c>
    </row>
    <row r="4513" spans="2:3" x14ac:dyDescent="0.3">
      <c r="B4513" s="36">
        <v>5066489.8485133229</v>
      </c>
      <c r="C4513" s="37">
        <v>153.18310706230503</v>
      </c>
    </row>
    <row r="4514" spans="2:3" x14ac:dyDescent="0.3">
      <c r="B4514" s="36">
        <v>3351997.850907024</v>
      </c>
      <c r="C4514" s="37">
        <v>100.72548783406943</v>
      </c>
    </row>
    <row r="4515" spans="2:3" x14ac:dyDescent="0.3">
      <c r="B4515" s="36">
        <v>4055196.4204347054</v>
      </c>
      <c r="C4515" s="37">
        <v>125.03159565792099</v>
      </c>
    </row>
    <row r="4516" spans="2:3" x14ac:dyDescent="0.3">
      <c r="B4516" s="36">
        <v>5111814.3532778248</v>
      </c>
      <c r="C4516" s="37">
        <v>158.18506320595668</v>
      </c>
    </row>
    <row r="4517" spans="2:3" x14ac:dyDescent="0.3">
      <c r="B4517" s="36">
        <v>5591094.1304923454</v>
      </c>
      <c r="C4517" s="37">
        <v>169.47119398405204</v>
      </c>
    </row>
    <row r="4518" spans="2:3" x14ac:dyDescent="0.3">
      <c r="B4518" s="36">
        <v>5347315.0337088555</v>
      </c>
      <c r="C4518" s="37">
        <v>152.77177563708082</v>
      </c>
    </row>
    <row r="4519" spans="2:3" x14ac:dyDescent="0.3">
      <c r="B4519" s="36">
        <v>6060150.5868253168</v>
      </c>
      <c r="C4519" s="37">
        <v>172.18751023059892</v>
      </c>
    </row>
    <row r="4520" spans="2:3" x14ac:dyDescent="0.3">
      <c r="B4520" s="36">
        <v>6597971.5083749387</v>
      </c>
      <c r="C4520" s="37">
        <v>194.84888150663102</v>
      </c>
    </row>
    <row r="4521" spans="2:3" x14ac:dyDescent="0.3">
      <c r="B4521" s="36">
        <v>5073508.8849019269</v>
      </c>
      <c r="C4521" s="37">
        <v>159.00647299460425</v>
      </c>
    </row>
    <row r="4522" spans="2:3" x14ac:dyDescent="0.3">
      <c r="B4522" s="36">
        <v>3370136.6922151209</v>
      </c>
      <c r="C4522" s="37">
        <v>100.51995151197495</v>
      </c>
    </row>
    <row r="4523" spans="2:3" x14ac:dyDescent="0.3">
      <c r="B4523" s="36">
        <v>5234167.4397165459</v>
      </c>
      <c r="C4523" s="37">
        <v>150.02374137300072</v>
      </c>
    </row>
    <row r="4524" spans="2:3" x14ac:dyDescent="0.3">
      <c r="B4524" s="36">
        <v>6879452.4387504617</v>
      </c>
      <c r="C4524" s="37">
        <v>206.68546380851075</v>
      </c>
    </row>
    <row r="4525" spans="2:3" x14ac:dyDescent="0.3">
      <c r="B4525" s="36">
        <v>2972351.1084185531</v>
      </c>
      <c r="C4525" s="37">
        <v>78.430350382571788</v>
      </c>
    </row>
    <row r="4526" spans="2:3" x14ac:dyDescent="0.3">
      <c r="B4526" s="36">
        <v>5388905.5916812262</v>
      </c>
      <c r="C4526" s="37">
        <v>171.19036758180633</v>
      </c>
    </row>
    <row r="4527" spans="2:3" x14ac:dyDescent="0.3">
      <c r="B4527" s="36">
        <v>5998811.7980756378</v>
      </c>
      <c r="C4527" s="37">
        <v>188.70957397071757</v>
      </c>
    </row>
    <row r="4528" spans="2:3" x14ac:dyDescent="0.3">
      <c r="B4528" s="36">
        <v>3646325.1305540251</v>
      </c>
      <c r="C4528" s="37">
        <v>107.70227277290553</v>
      </c>
    </row>
    <row r="4529" spans="2:3" x14ac:dyDescent="0.3">
      <c r="B4529" s="36">
        <v>7705681.4802907445</v>
      </c>
      <c r="C4529" s="37">
        <v>219.43525957734934</v>
      </c>
    </row>
    <row r="4530" spans="2:3" x14ac:dyDescent="0.3">
      <c r="B4530" s="36">
        <v>2696616.9201801736</v>
      </c>
      <c r="C4530" s="37">
        <v>72.281272615483644</v>
      </c>
    </row>
    <row r="4531" spans="2:3" x14ac:dyDescent="0.3">
      <c r="B4531" s="36">
        <v>7424870.402493624</v>
      </c>
      <c r="C4531" s="37">
        <v>212.35337265684831</v>
      </c>
    </row>
    <row r="4532" spans="2:3" x14ac:dyDescent="0.3">
      <c r="B4532" s="36">
        <v>2907024.7243655925</v>
      </c>
      <c r="C4532" s="37">
        <v>88.85855408600267</v>
      </c>
    </row>
    <row r="4533" spans="2:3" x14ac:dyDescent="0.3">
      <c r="B4533" s="36">
        <v>3733891.7296083518</v>
      </c>
      <c r="C4533" s="37">
        <v>114.51390943228895</v>
      </c>
    </row>
    <row r="4534" spans="2:3" x14ac:dyDescent="0.3">
      <c r="B4534" s="36">
        <v>3084738.063747202</v>
      </c>
      <c r="C4534" s="37">
        <v>84.630231711648307</v>
      </c>
    </row>
    <row r="4535" spans="2:3" x14ac:dyDescent="0.3">
      <c r="B4535" s="36">
        <v>4343181.2604810158</v>
      </c>
      <c r="C4535" s="37">
        <v>126.3530405344642</v>
      </c>
    </row>
    <row r="4536" spans="2:3" x14ac:dyDescent="0.3">
      <c r="B4536" s="36">
        <v>5758751.4944655988</v>
      </c>
      <c r="C4536" s="37">
        <v>170.34097622611111</v>
      </c>
    </row>
    <row r="4537" spans="2:3" x14ac:dyDescent="0.3">
      <c r="B4537" s="36">
        <v>4874816.0682047028</v>
      </c>
      <c r="C4537" s="37">
        <v>139.6429910241346</v>
      </c>
    </row>
    <row r="4538" spans="2:3" x14ac:dyDescent="0.3">
      <c r="B4538" s="36">
        <v>2593531.09725285</v>
      </c>
      <c r="C4538" s="37">
        <v>72.091153646222196</v>
      </c>
    </row>
    <row r="4539" spans="2:3" x14ac:dyDescent="0.3">
      <c r="B4539" s="36">
        <v>7704715.3799619898</v>
      </c>
      <c r="C4539" s="37">
        <v>201.35412660576634</v>
      </c>
    </row>
    <row r="4540" spans="2:3" x14ac:dyDescent="0.3">
      <c r="B4540" s="36">
        <v>6396925.8553772485</v>
      </c>
      <c r="C4540" s="37">
        <v>189.8116406740003</v>
      </c>
    </row>
    <row r="4541" spans="2:3" x14ac:dyDescent="0.3">
      <c r="B4541" s="36">
        <v>651233.97091758251</v>
      </c>
      <c r="C4541" s="37">
        <v>16.31653413778351</v>
      </c>
    </row>
    <row r="4542" spans="2:3" x14ac:dyDescent="0.3">
      <c r="B4542" s="36">
        <v>3446655.1357953576</v>
      </c>
      <c r="C4542" s="37">
        <v>98.377710927212419</v>
      </c>
    </row>
    <row r="4543" spans="2:3" x14ac:dyDescent="0.3">
      <c r="B4543" s="36">
        <v>3444548.1853457578</v>
      </c>
      <c r="C4543" s="37">
        <v>107.61313535516558</v>
      </c>
    </row>
    <row r="4544" spans="2:3" x14ac:dyDescent="0.3">
      <c r="B4544" s="36">
        <v>4228286.5928739831</v>
      </c>
      <c r="C4544" s="37">
        <v>124.04425641490727</v>
      </c>
    </row>
    <row r="4545" spans="2:3" x14ac:dyDescent="0.3">
      <c r="B4545" s="36">
        <v>3122666.0595077947</v>
      </c>
      <c r="C4545" s="37">
        <v>79.631970623706167</v>
      </c>
    </row>
    <row r="4546" spans="2:3" x14ac:dyDescent="0.3">
      <c r="B4546" s="36">
        <v>4291878.3507480891</v>
      </c>
      <c r="C4546" s="37">
        <v>113.62904737978556</v>
      </c>
    </row>
    <row r="4547" spans="2:3" x14ac:dyDescent="0.3">
      <c r="B4547" s="36">
        <v>6270939.3712196555</v>
      </c>
      <c r="C4547" s="37">
        <v>179.76836526801443</v>
      </c>
    </row>
    <row r="4548" spans="2:3" x14ac:dyDescent="0.3">
      <c r="B4548" s="36">
        <v>3099368.6491539129</v>
      </c>
      <c r="C4548" s="37">
        <v>92.532801094011859</v>
      </c>
    </row>
    <row r="4549" spans="2:3" x14ac:dyDescent="0.3">
      <c r="B4549" s="36">
        <v>4235869.0318398429</v>
      </c>
      <c r="C4549" s="37">
        <v>123.01998272198203</v>
      </c>
    </row>
    <row r="4550" spans="2:3" x14ac:dyDescent="0.3">
      <c r="B4550" s="36">
        <v>2077859.9917944886</v>
      </c>
      <c r="C4550" s="37">
        <v>54.369856318032873</v>
      </c>
    </row>
    <row r="4551" spans="2:3" x14ac:dyDescent="0.3">
      <c r="B4551" s="36">
        <v>3202589.0011699665</v>
      </c>
      <c r="C4551" s="37">
        <v>98.723306545029942</v>
      </c>
    </row>
    <row r="4552" spans="2:3" x14ac:dyDescent="0.3">
      <c r="B4552" s="36">
        <v>4513570.7367064515</v>
      </c>
      <c r="C4552" s="37">
        <v>138.23676943177756</v>
      </c>
    </row>
    <row r="4553" spans="2:3" x14ac:dyDescent="0.3">
      <c r="B4553" s="36">
        <v>5350334.8454398597</v>
      </c>
      <c r="C4553" s="37">
        <v>159.18174123416247</v>
      </c>
    </row>
    <row r="4554" spans="2:3" x14ac:dyDescent="0.3">
      <c r="B4554" s="36">
        <v>5025913.6515786499</v>
      </c>
      <c r="C4554" s="37">
        <v>138.87907551529389</v>
      </c>
    </row>
    <row r="4555" spans="2:3" x14ac:dyDescent="0.3">
      <c r="B4555" s="36">
        <v>4320303.0908245742</v>
      </c>
      <c r="C4555" s="37">
        <v>132.94130966087178</v>
      </c>
    </row>
    <row r="4556" spans="2:3" x14ac:dyDescent="0.3">
      <c r="B4556" s="36">
        <v>5884058.6983223073</v>
      </c>
      <c r="C4556" s="37">
        <v>163.24098820316604</v>
      </c>
    </row>
    <row r="4557" spans="2:3" x14ac:dyDescent="0.3">
      <c r="B4557" s="36">
        <v>8315802.545487565</v>
      </c>
      <c r="C4557" s="37">
        <v>241.67412505307948</v>
      </c>
    </row>
    <row r="4558" spans="2:3" x14ac:dyDescent="0.3">
      <c r="B4558" s="36">
        <v>6935935.7234589923</v>
      </c>
      <c r="C4558" s="37">
        <v>198.18565279768924</v>
      </c>
    </row>
    <row r="4559" spans="2:3" x14ac:dyDescent="0.3">
      <c r="B4559" s="36">
        <v>5655133.9641695777</v>
      </c>
      <c r="C4559" s="37">
        <v>157.02456722459667</v>
      </c>
    </row>
    <row r="4560" spans="2:3" x14ac:dyDescent="0.3">
      <c r="B4560" s="36">
        <v>7714162.4449997367</v>
      </c>
      <c r="C4560" s="37">
        <v>218.75896552504241</v>
      </c>
    </row>
    <row r="4561" spans="2:3" x14ac:dyDescent="0.3">
      <c r="B4561" s="36">
        <v>5467333.5937089473</v>
      </c>
      <c r="C4561" s="37">
        <v>169.58881408752868</v>
      </c>
    </row>
    <row r="4562" spans="2:3" x14ac:dyDescent="0.3">
      <c r="B4562" s="36">
        <v>3535080.8620400084</v>
      </c>
      <c r="C4562" s="37">
        <v>91.538657310789304</v>
      </c>
    </row>
    <row r="4563" spans="2:3" x14ac:dyDescent="0.3">
      <c r="B4563" s="36">
        <v>4970179.5105139315</v>
      </c>
      <c r="C4563" s="37">
        <v>142.70080752032078</v>
      </c>
    </row>
    <row r="4564" spans="2:3" x14ac:dyDescent="0.3">
      <c r="B4564" s="36">
        <v>3182407.4871046529</v>
      </c>
      <c r="C4564" s="37">
        <v>84.706610561204286</v>
      </c>
    </row>
    <row r="4565" spans="2:3" x14ac:dyDescent="0.3">
      <c r="B4565" s="36">
        <v>4437298.3905865364</v>
      </c>
      <c r="C4565" s="37">
        <v>120.52362466181326</v>
      </c>
    </row>
    <row r="4566" spans="2:3" x14ac:dyDescent="0.3">
      <c r="B4566" s="36">
        <v>6916507.8866226766</v>
      </c>
      <c r="C4566" s="37">
        <v>194.80721914676892</v>
      </c>
    </row>
    <row r="4567" spans="2:3" x14ac:dyDescent="0.3">
      <c r="B4567" s="36">
        <v>7016854.1998211825</v>
      </c>
      <c r="C4567" s="37">
        <v>176.99820158669598</v>
      </c>
    </row>
    <row r="4568" spans="2:3" x14ac:dyDescent="0.3">
      <c r="B4568" s="36">
        <v>4935352.6794563606</v>
      </c>
      <c r="C4568" s="37">
        <v>143.96770851614025</v>
      </c>
    </row>
    <row r="4569" spans="2:3" x14ac:dyDescent="0.3">
      <c r="B4569" s="36">
        <v>9575835.8498062827</v>
      </c>
      <c r="C4569" s="37">
        <v>281.57501106737141</v>
      </c>
    </row>
    <row r="4570" spans="2:3" x14ac:dyDescent="0.3">
      <c r="B4570" s="36">
        <v>5868965.3562572245</v>
      </c>
      <c r="C4570" s="37">
        <v>180.32698005491878</v>
      </c>
    </row>
    <row r="4571" spans="2:3" x14ac:dyDescent="0.3">
      <c r="B4571" s="36">
        <v>3007987.2126314174</v>
      </c>
      <c r="C4571" s="37">
        <v>87.040196168285661</v>
      </c>
    </row>
    <row r="4572" spans="2:3" x14ac:dyDescent="0.3">
      <c r="B4572" s="36">
        <v>7169489.7341666697</v>
      </c>
      <c r="C4572" s="37">
        <v>204.72445859202406</v>
      </c>
    </row>
    <row r="4573" spans="2:3" x14ac:dyDescent="0.3">
      <c r="B4573" s="36">
        <v>5043432.3988315118</v>
      </c>
      <c r="C4573" s="37">
        <v>152.31262374518377</v>
      </c>
    </row>
    <row r="4574" spans="2:3" x14ac:dyDescent="0.3">
      <c r="B4574" s="36">
        <v>4432581.5591211384</v>
      </c>
      <c r="C4574" s="37">
        <v>124.10556985013253</v>
      </c>
    </row>
    <row r="4575" spans="2:3" x14ac:dyDescent="0.3">
      <c r="B4575" s="36">
        <v>6605398.9052706109</v>
      </c>
      <c r="C4575" s="37">
        <v>173.43051551204343</v>
      </c>
    </row>
    <row r="4576" spans="2:3" x14ac:dyDescent="0.3">
      <c r="B4576" s="36">
        <v>5692860.8799848137</v>
      </c>
      <c r="C4576" s="37">
        <v>178.22321903221652</v>
      </c>
    </row>
    <row r="4577" spans="2:3" x14ac:dyDescent="0.3">
      <c r="B4577" s="36">
        <v>5632803.2448539827</v>
      </c>
      <c r="C4577" s="37">
        <v>185.4791572895837</v>
      </c>
    </row>
    <row r="4578" spans="2:3" x14ac:dyDescent="0.3">
      <c r="B4578" s="36">
        <v>3803448.8251616745</v>
      </c>
      <c r="C4578" s="37">
        <v>98.837953650428844</v>
      </c>
    </row>
    <row r="4579" spans="2:3" x14ac:dyDescent="0.3">
      <c r="B4579" s="36">
        <v>3396809.7097823438</v>
      </c>
      <c r="C4579" s="37">
        <v>93.067154253793092</v>
      </c>
    </row>
    <row r="4580" spans="2:3" x14ac:dyDescent="0.3">
      <c r="B4580" s="36">
        <v>4884970.6359019317</v>
      </c>
      <c r="C4580" s="37">
        <v>142.45737921791573</v>
      </c>
    </row>
    <row r="4581" spans="2:3" x14ac:dyDescent="0.3">
      <c r="B4581" s="36">
        <v>4377678.1327167302</v>
      </c>
      <c r="C4581" s="37">
        <v>143.27557866597962</v>
      </c>
    </row>
    <row r="4582" spans="2:3" x14ac:dyDescent="0.3">
      <c r="B4582" s="36">
        <v>7210061.4785586493</v>
      </c>
      <c r="C4582" s="37">
        <v>209.63624786614946</v>
      </c>
    </row>
    <row r="4583" spans="2:3" x14ac:dyDescent="0.3">
      <c r="B4583" s="36">
        <v>3266675.9049901864</v>
      </c>
      <c r="C4583" s="37">
        <v>84.738332453067017</v>
      </c>
    </row>
    <row r="4584" spans="2:3" x14ac:dyDescent="0.3">
      <c r="B4584" s="36">
        <v>4553213.2662137374</v>
      </c>
      <c r="C4584" s="37">
        <v>135.02566020344079</v>
      </c>
    </row>
    <row r="4585" spans="2:3" x14ac:dyDescent="0.3">
      <c r="B4585" s="36">
        <v>9341803.427185921</v>
      </c>
      <c r="C4585" s="37">
        <v>266.18080080916451</v>
      </c>
    </row>
    <row r="4586" spans="2:3" x14ac:dyDescent="0.3">
      <c r="B4586" s="36">
        <v>6088196.7314598495</v>
      </c>
      <c r="C4586" s="37">
        <v>174.97015529688085</v>
      </c>
    </row>
    <row r="4587" spans="2:3" x14ac:dyDescent="0.3">
      <c r="B4587" s="36">
        <v>4729688.1602944061</v>
      </c>
      <c r="C4587" s="37">
        <v>139.99879399083929</v>
      </c>
    </row>
    <row r="4588" spans="2:3" x14ac:dyDescent="0.3">
      <c r="B4588" s="36">
        <v>6113174.4805832496</v>
      </c>
      <c r="C4588" s="37">
        <v>182.74707203704847</v>
      </c>
    </row>
    <row r="4589" spans="2:3" x14ac:dyDescent="0.3">
      <c r="B4589" s="36">
        <v>5586837.443491675</v>
      </c>
      <c r="C4589" s="37">
        <v>152.3395363122321</v>
      </c>
    </row>
    <row r="4590" spans="2:3" x14ac:dyDescent="0.3">
      <c r="B4590" s="36">
        <v>2229596.2982454118</v>
      </c>
      <c r="C4590" s="37">
        <v>79.438861577781893</v>
      </c>
    </row>
    <row r="4591" spans="2:3" x14ac:dyDescent="0.3">
      <c r="B4591" s="36">
        <v>3841354.2802810566</v>
      </c>
      <c r="C4591" s="37">
        <v>103.19870700645556</v>
      </c>
    </row>
    <row r="4592" spans="2:3" x14ac:dyDescent="0.3">
      <c r="B4592" s="36">
        <v>6429260.1933450168</v>
      </c>
      <c r="C4592" s="37">
        <v>179.5200557003603</v>
      </c>
    </row>
    <row r="4593" spans="2:3" x14ac:dyDescent="0.3">
      <c r="B4593" s="36">
        <v>4036826.7099271365</v>
      </c>
      <c r="C4593" s="37">
        <v>124.96350858334124</v>
      </c>
    </row>
    <row r="4594" spans="2:3" x14ac:dyDescent="0.3">
      <c r="B4594" s="36">
        <v>3661745.9335533814</v>
      </c>
      <c r="C4594" s="37">
        <v>100.54650749349783</v>
      </c>
    </row>
    <row r="4595" spans="2:3" x14ac:dyDescent="0.3">
      <c r="B4595" s="36">
        <v>5837232.1608262612</v>
      </c>
      <c r="C4595" s="37">
        <v>165.81945028066846</v>
      </c>
    </row>
    <row r="4596" spans="2:3" x14ac:dyDescent="0.3">
      <c r="B4596" s="36">
        <v>3557653.7954242453</v>
      </c>
      <c r="C4596" s="37">
        <v>100.70316085801191</v>
      </c>
    </row>
    <row r="4597" spans="2:3" x14ac:dyDescent="0.3">
      <c r="B4597" s="36">
        <v>8328322.6399252089</v>
      </c>
      <c r="C4597" s="37">
        <v>221.30124445874341</v>
      </c>
    </row>
    <row r="4598" spans="2:3" x14ac:dyDescent="0.3">
      <c r="B4598" s="36">
        <v>6965838.9672784517</v>
      </c>
      <c r="C4598" s="37">
        <v>195.16209061248921</v>
      </c>
    </row>
    <row r="4599" spans="2:3" x14ac:dyDescent="0.3">
      <c r="B4599" s="36">
        <v>6910927.2690950288</v>
      </c>
      <c r="C4599" s="37">
        <v>215.14493394683026</v>
      </c>
    </row>
    <row r="4600" spans="2:3" x14ac:dyDescent="0.3">
      <c r="B4600" s="36">
        <v>4356024.086649999</v>
      </c>
      <c r="C4600" s="37">
        <v>123.71658419175058</v>
      </c>
    </row>
    <row r="4601" spans="2:3" x14ac:dyDescent="0.3">
      <c r="B4601" s="36">
        <v>7010020.9429956814</v>
      </c>
      <c r="C4601" s="37">
        <v>201.80357987728385</v>
      </c>
    </row>
    <row r="4602" spans="2:3" x14ac:dyDescent="0.3">
      <c r="B4602" s="36">
        <v>3342662.0580875659</v>
      </c>
      <c r="C4602" s="37">
        <v>95.132539078997993</v>
      </c>
    </row>
    <row r="4603" spans="2:3" x14ac:dyDescent="0.3">
      <c r="B4603" s="36">
        <v>3355692.331859767</v>
      </c>
      <c r="C4603" s="37">
        <v>100.78714866298586</v>
      </c>
    </row>
    <row r="4604" spans="2:3" x14ac:dyDescent="0.3">
      <c r="B4604" s="36">
        <v>6825721.672263708</v>
      </c>
      <c r="C4604" s="37">
        <v>197.11609308924892</v>
      </c>
    </row>
    <row r="4605" spans="2:3" x14ac:dyDescent="0.3">
      <c r="B4605" s="36">
        <v>5824056.4303703755</v>
      </c>
      <c r="C4605" s="37">
        <v>162.5670153831106</v>
      </c>
    </row>
    <row r="4606" spans="2:3" x14ac:dyDescent="0.3">
      <c r="B4606" s="36">
        <v>6097140.7812718991</v>
      </c>
      <c r="C4606" s="37">
        <v>181.50454424497627</v>
      </c>
    </row>
    <row r="4607" spans="2:3" x14ac:dyDescent="0.3">
      <c r="B4607" s="36">
        <v>4349356.5556082064</v>
      </c>
      <c r="C4607" s="37">
        <v>138.24917389252437</v>
      </c>
    </row>
    <row r="4608" spans="2:3" x14ac:dyDescent="0.3">
      <c r="B4608" s="36">
        <v>5305877.6699840985</v>
      </c>
      <c r="C4608" s="37">
        <v>151.94513038700794</v>
      </c>
    </row>
    <row r="4609" spans="2:3" x14ac:dyDescent="0.3">
      <c r="B4609" s="36">
        <v>4440278.325065529</v>
      </c>
      <c r="C4609" s="37">
        <v>132.45432972684793</v>
      </c>
    </row>
    <row r="4610" spans="2:3" x14ac:dyDescent="0.3">
      <c r="B4610" s="36">
        <v>5302454.0653308323</v>
      </c>
      <c r="C4610" s="37">
        <v>167.12938221254981</v>
      </c>
    </row>
    <row r="4611" spans="2:3" x14ac:dyDescent="0.3">
      <c r="B4611" s="36">
        <v>5340009.0720332749</v>
      </c>
      <c r="C4611" s="37">
        <v>158.54387810044372</v>
      </c>
    </row>
    <row r="4612" spans="2:3" x14ac:dyDescent="0.3">
      <c r="B4612" s="36">
        <v>6987614.315707488</v>
      </c>
      <c r="C4612" s="37">
        <v>201.93258739103575</v>
      </c>
    </row>
    <row r="4613" spans="2:3" x14ac:dyDescent="0.3">
      <c r="B4613" s="36">
        <v>9467070.0327244382</v>
      </c>
      <c r="C4613" s="37">
        <v>265.08161232325375</v>
      </c>
    </row>
    <row r="4614" spans="2:3" x14ac:dyDescent="0.3">
      <c r="B4614" s="36">
        <v>3997969.1661730828</v>
      </c>
      <c r="C4614" s="37">
        <v>113.32205951482742</v>
      </c>
    </row>
    <row r="4615" spans="2:3" x14ac:dyDescent="0.3">
      <c r="B4615" s="36">
        <v>4489551.6026274068</v>
      </c>
      <c r="C4615" s="37">
        <v>136.17427888018861</v>
      </c>
    </row>
    <row r="4616" spans="2:3" x14ac:dyDescent="0.3">
      <c r="B4616" s="36">
        <v>4677266.7911157897</v>
      </c>
      <c r="C4616" s="37">
        <v>123.72752259176086</v>
      </c>
    </row>
    <row r="4617" spans="2:3" x14ac:dyDescent="0.3">
      <c r="B4617" s="36">
        <v>5017925.780412212</v>
      </c>
      <c r="C4617" s="37">
        <v>139.70117702445327</v>
      </c>
    </row>
    <row r="4618" spans="2:3" x14ac:dyDescent="0.3">
      <c r="B4618" s="36">
        <v>7360401.3968176655</v>
      </c>
      <c r="C4618" s="37">
        <v>209.22247553266507</v>
      </c>
    </row>
    <row r="4619" spans="2:3" x14ac:dyDescent="0.3">
      <c r="B4619" s="36">
        <v>2190704.8187171463</v>
      </c>
      <c r="C4619" s="37">
        <v>66.658722776690766</v>
      </c>
    </row>
    <row r="4620" spans="2:3" x14ac:dyDescent="0.3">
      <c r="B4620" s="36">
        <v>2949965.4290777519</v>
      </c>
      <c r="C4620" s="37">
        <v>82.342024724474626</v>
      </c>
    </row>
    <row r="4621" spans="2:3" x14ac:dyDescent="0.3">
      <c r="B4621" s="36">
        <v>7930061.7528350027</v>
      </c>
      <c r="C4621" s="37">
        <v>242.44386178783262</v>
      </c>
    </row>
    <row r="4622" spans="2:3" x14ac:dyDescent="0.3">
      <c r="B4622" s="36">
        <v>3160285.9790672199</v>
      </c>
      <c r="C4622" s="37">
        <v>87.680657216800697</v>
      </c>
    </row>
    <row r="4623" spans="2:3" x14ac:dyDescent="0.3">
      <c r="B4623" s="36">
        <v>6596231.7465255009</v>
      </c>
      <c r="C4623" s="37">
        <v>189.42479854481263</v>
      </c>
    </row>
    <row r="4624" spans="2:3" x14ac:dyDescent="0.3">
      <c r="B4624" s="36">
        <v>5841474.0335906921</v>
      </c>
      <c r="C4624" s="37">
        <v>173.0341452545712</v>
      </c>
    </row>
    <row r="4625" spans="2:3" x14ac:dyDescent="0.3">
      <c r="B4625" s="36">
        <v>4496111.7277982058</v>
      </c>
      <c r="C4625" s="37">
        <v>135.35203246994811</v>
      </c>
    </row>
    <row r="4626" spans="2:3" x14ac:dyDescent="0.3">
      <c r="B4626" s="36">
        <v>5179918.2346567567</v>
      </c>
      <c r="C4626" s="37">
        <v>151.79685078974194</v>
      </c>
    </row>
    <row r="4627" spans="2:3" x14ac:dyDescent="0.3">
      <c r="B4627" s="36">
        <v>4420615.6263294108</v>
      </c>
      <c r="C4627" s="37">
        <v>132.85045174203586</v>
      </c>
    </row>
    <row r="4628" spans="2:3" x14ac:dyDescent="0.3">
      <c r="B4628" s="36">
        <v>4882531.8217761358</v>
      </c>
      <c r="C4628" s="37">
        <v>126.68853751696189</v>
      </c>
    </row>
    <row r="4629" spans="2:3" x14ac:dyDescent="0.3">
      <c r="B4629" s="36">
        <v>3967339.1446599425</v>
      </c>
      <c r="C4629" s="37">
        <v>125.71229508811579</v>
      </c>
    </row>
    <row r="4630" spans="2:3" x14ac:dyDescent="0.3">
      <c r="B4630" s="36">
        <v>6749348.3405344877</v>
      </c>
      <c r="C4630" s="37">
        <v>206.7568928024406</v>
      </c>
    </row>
    <row r="4631" spans="2:3" x14ac:dyDescent="0.3">
      <c r="B4631" s="36">
        <v>4620376.665062503</v>
      </c>
      <c r="C4631" s="37">
        <v>139.78406217051293</v>
      </c>
    </row>
    <row r="4632" spans="2:3" x14ac:dyDescent="0.3">
      <c r="B4632" s="36">
        <v>7797957.6077409694</v>
      </c>
      <c r="C4632" s="37">
        <v>232.43165300304531</v>
      </c>
    </row>
    <row r="4633" spans="2:3" x14ac:dyDescent="0.3">
      <c r="B4633" s="36">
        <v>4171454.7535709701</v>
      </c>
      <c r="C4633" s="37">
        <v>123.5530881833387</v>
      </c>
    </row>
    <row r="4634" spans="2:3" x14ac:dyDescent="0.3">
      <c r="B4634" s="36">
        <v>3522097.2234757491</v>
      </c>
      <c r="C4634" s="37">
        <v>100.12429948829073</v>
      </c>
    </row>
    <row r="4635" spans="2:3" x14ac:dyDescent="0.3">
      <c r="B4635" s="36">
        <v>3244156.2315475154</v>
      </c>
      <c r="C4635" s="37">
        <v>92.661594057396215</v>
      </c>
    </row>
    <row r="4636" spans="2:3" x14ac:dyDescent="0.3">
      <c r="B4636" s="36">
        <v>3495025.2498587766</v>
      </c>
      <c r="C4636" s="37">
        <v>100.59718490571289</v>
      </c>
    </row>
    <row r="4637" spans="2:3" x14ac:dyDescent="0.3">
      <c r="B4637" s="36">
        <v>4782155.6580610257</v>
      </c>
      <c r="C4637" s="37">
        <v>135.16535763752492</v>
      </c>
    </row>
    <row r="4638" spans="2:3" x14ac:dyDescent="0.3">
      <c r="B4638" s="36">
        <v>2103892.6783732944</v>
      </c>
      <c r="C4638" s="37">
        <v>58.576849324235702</v>
      </c>
    </row>
    <row r="4639" spans="2:3" x14ac:dyDescent="0.3">
      <c r="B4639" s="36">
        <v>5585292.830192538</v>
      </c>
      <c r="C4639" s="37">
        <v>165.05925390597037</v>
      </c>
    </row>
    <row r="4640" spans="2:3" x14ac:dyDescent="0.3">
      <c r="B4640" s="36">
        <v>5996924.5420123702</v>
      </c>
      <c r="C4640" s="37">
        <v>175.07665237162786</v>
      </c>
    </row>
    <row r="4641" spans="2:3" x14ac:dyDescent="0.3">
      <c r="B4641" s="36">
        <v>2827534.4486982324</v>
      </c>
      <c r="C4641" s="37">
        <v>89.565887672872975</v>
      </c>
    </row>
    <row r="4642" spans="2:3" x14ac:dyDescent="0.3">
      <c r="B4642" s="36">
        <v>2776387.2402511053</v>
      </c>
      <c r="C4642" s="37">
        <v>80.323467529326336</v>
      </c>
    </row>
    <row r="4643" spans="2:3" x14ac:dyDescent="0.3">
      <c r="B4643" s="36">
        <v>5837067.9795154817</v>
      </c>
      <c r="C4643" s="37">
        <v>167.5943318583069</v>
      </c>
    </row>
    <row r="4644" spans="2:3" x14ac:dyDescent="0.3">
      <c r="B4644" s="36">
        <v>3516957.8513517212</v>
      </c>
      <c r="C4644" s="37">
        <v>104.06500665498959</v>
      </c>
    </row>
    <row r="4645" spans="2:3" x14ac:dyDescent="0.3">
      <c r="B4645" s="36">
        <v>2752467.0227311333</v>
      </c>
      <c r="C4645" s="37">
        <v>77.061098377115172</v>
      </c>
    </row>
    <row r="4646" spans="2:3" x14ac:dyDescent="0.3">
      <c r="B4646" s="36">
        <v>5046816.0397834014</v>
      </c>
      <c r="C4646" s="37">
        <v>146.29754660934591</v>
      </c>
    </row>
    <row r="4647" spans="2:3" x14ac:dyDescent="0.3">
      <c r="B4647" s="36">
        <v>5947030.5572612826</v>
      </c>
      <c r="C4647" s="37">
        <v>165.8217184463343</v>
      </c>
    </row>
    <row r="4648" spans="2:3" x14ac:dyDescent="0.3">
      <c r="B4648" s="36">
        <v>5422892.4451251961</v>
      </c>
      <c r="C4648" s="37">
        <v>154.85895180243031</v>
      </c>
    </row>
    <row r="4649" spans="2:3" x14ac:dyDescent="0.3">
      <c r="B4649" s="36">
        <v>6142813.7903781226</v>
      </c>
      <c r="C4649" s="37">
        <v>190.7794247246932</v>
      </c>
    </row>
    <row r="4650" spans="2:3" x14ac:dyDescent="0.3">
      <c r="B4650" s="36">
        <v>8288421.516259809</v>
      </c>
      <c r="C4650" s="37">
        <v>240.27563517144387</v>
      </c>
    </row>
    <row r="4651" spans="2:3" x14ac:dyDescent="0.3">
      <c r="B4651" s="36">
        <v>5995514.3002184201</v>
      </c>
      <c r="C4651" s="37">
        <v>172.04088059137754</v>
      </c>
    </row>
    <row r="4652" spans="2:3" x14ac:dyDescent="0.3">
      <c r="B4652" s="36">
        <v>6074217.6562824575</v>
      </c>
      <c r="C4652" s="37">
        <v>174.81835160870321</v>
      </c>
    </row>
    <row r="4653" spans="2:3" x14ac:dyDescent="0.3">
      <c r="B4653" s="36">
        <v>3740738.3689745874</v>
      </c>
      <c r="C4653" s="37">
        <v>94.613901681099463</v>
      </c>
    </row>
    <row r="4654" spans="2:3" x14ac:dyDescent="0.3">
      <c r="B4654" s="36">
        <v>3941911.0993334558</v>
      </c>
      <c r="C4654" s="37">
        <v>118.54440739325818</v>
      </c>
    </row>
    <row r="4655" spans="2:3" x14ac:dyDescent="0.3">
      <c r="B4655" s="36">
        <v>6290400.3138024276</v>
      </c>
      <c r="C4655" s="37">
        <v>173.93253907320101</v>
      </c>
    </row>
    <row r="4656" spans="2:3" x14ac:dyDescent="0.3">
      <c r="B4656" s="36">
        <v>5194256.325596964</v>
      </c>
      <c r="C4656" s="37">
        <v>142.72989095416233</v>
      </c>
    </row>
    <row r="4657" spans="2:3" x14ac:dyDescent="0.3">
      <c r="B4657" s="36">
        <v>4093654.5622912501</v>
      </c>
      <c r="C4657" s="37">
        <v>106.46555849435831</v>
      </c>
    </row>
    <row r="4658" spans="2:3" x14ac:dyDescent="0.3">
      <c r="B4658" s="36">
        <v>7713870.4310562629</v>
      </c>
      <c r="C4658" s="37">
        <v>202.51124957492402</v>
      </c>
    </row>
    <row r="4659" spans="2:3" x14ac:dyDescent="0.3">
      <c r="B4659" s="36">
        <v>3216380.0232002651</v>
      </c>
      <c r="C4659" s="37">
        <v>93.249776707410646</v>
      </c>
    </row>
    <row r="4660" spans="2:3" x14ac:dyDescent="0.3">
      <c r="B4660" s="36">
        <v>4080895.1477272823</v>
      </c>
      <c r="C4660" s="37">
        <v>121.7113267257145</v>
      </c>
    </row>
    <row r="4661" spans="2:3" x14ac:dyDescent="0.3">
      <c r="B4661" s="36">
        <v>5843169.0203737961</v>
      </c>
      <c r="C4661" s="37">
        <v>166.68013300236555</v>
      </c>
    </row>
    <row r="4662" spans="2:3" x14ac:dyDescent="0.3">
      <c r="B4662" s="36">
        <v>4268836.3490412114</v>
      </c>
      <c r="C4662" s="37">
        <v>117.29421124174301</v>
      </c>
    </row>
    <row r="4663" spans="2:3" x14ac:dyDescent="0.3">
      <c r="B4663" s="36">
        <v>3982571.980124549</v>
      </c>
      <c r="C4663" s="37">
        <v>119.66716578683837</v>
      </c>
    </row>
    <row r="4664" spans="2:3" x14ac:dyDescent="0.3">
      <c r="B4664" s="36">
        <v>3531411.0063957837</v>
      </c>
      <c r="C4664" s="37">
        <v>101.05652867268434</v>
      </c>
    </row>
    <row r="4665" spans="2:3" x14ac:dyDescent="0.3">
      <c r="B4665" s="36">
        <v>5361281.9605811657</v>
      </c>
      <c r="C4665" s="37">
        <v>158.18774803449239</v>
      </c>
    </row>
    <row r="4666" spans="2:3" x14ac:dyDescent="0.3">
      <c r="B4666" s="36">
        <v>2323215.1102885315</v>
      </c>
      <c r="C4666" s="37">
        <v>74.184276447038158</v>
      </c>
    </row>
    <row r="4667" spans="2:3" x14ac:dyDescent="0.3">
      <c r="B4667" s="36">
        <v>6119465.3875313159</v>
      </c>
      <c r="C4667" s="37">
        <v>173.82690030138863</v>
      </c>
    </row>
    <row r="4668" spans="2:3" x14ac:dyDescent="0.3">
      <c r="B4668" s="36">
        <v>8064101.4112894228</v>
      </c>
      <c r="C4668" s="37">
        <v>253.59943593780272</v>
      </c>
    </row>
    <row r="4669" spans="2:3" x14ac:dyDescent="0.3">
      <c r="B4669" s="36">
        <v>3927682.6148513169</v>
      </c>
      <c r="C4669" s="37">
        <v>114.50279643604696</v>
      </c>
    </row>
    <row r="4670" spans="2:3" x14ac:dyDescent="0.3">
      <c r="B4670" s="36">
        <v>6534221.5130493836</v>
      </c>
      <c r="C4670" s="37">
        <v>185.17088252367552</v>
      </c>
    </row>
    <row r="4671" spans="2:3" x14ac:dyDescent="0.3">
      <c r="B4671" s="36">
        <v>3621805.761616373</v>
      </c>
      <c r="C4671" s="37">
        <v>107.40911033995549</v>
      </c>
    </row>
    <row r="4672" spans="2:3" x14ac:dyDescent="0.3">
      <c r="B4672" s="36">
        <v>6159942.0231553251</v>
      </c>
      <c r="C4672" s="37">
        <v>174.72379580711885</v>
      </c>
    </row>
    <row r="4673" spans="2:3" x14ac:dyDescent="0.3">
      <c r="B4673" s="36">
        <v>5170112.0257861195</v>
      </c>
      <c r="C4673" s="37">
        <v>150.00792197041909</v>
      </c>
    </row>
    <row r="4674" spans="2:3" x14ac:dyDescent="0.3">
      <c r="B4674" s="36">
        <v>6422538.2077740459</v>
      </c>
      <c r="C4674" s="37">
        <v>171.25440868207045</v>
      </c>
    </row>
    <row r="4675" spans="2:3" x14ac:dyDescent="0.3">
      <c r="B4675" s="36">
        <v>4572192.3341395585</v>
      </c>
      <c r="C4675" s="37">
        <v>134.25045990495673</v>
      </c>
    </row>
    <row r="4676" spans="2:3" x14ac:dyDescent="0.3">
      <c r="B4676" s="36">
        <v>5060467.9160331097</v>
      </c>
      <c r="C4676" s="37">
        <v>129.3898862304176</v>
      </c>
    </row>
    <row r="4677" spans="2:3" x14ac:dyDescent="0.3">
      <c r="B4677" s="36">
        <v>3805945.7447104184</v>
      </c>
      <c r="C4677" s="37">
        <v>114.56632015187421</v>
      </c>
    </row>
    <row r="4678" spans="2:3" x14ac:dyDescent="0.3">
      <c r="B4678" s="36">
        <v>7584533.7961494187</v>
      </c>
      <c r="C4678" s="37">
        <v>219.02241154327737</v>
      </c>
    </row>
    <row r="4679" spans="2:3" x14ac:dyDescent="0.3">
      <c r="B4679" s="36">
        <v>8034306.4939328944</v>
      </c>
      <c r="C4679" s="37">
        <v>212.95150177635185</v>
      </c>
    </row>
    <row r="4680" spans="2:3" x14ac:dyDescent="0.3">
      <c r="B4680" s="36">
        <v>6363675.4940343779</v>
      </c>
      <c r="C4680" s="37">
        <v>177.46055245224375</v>
      </c>
    </row>
    <row r="4681" spans="2:3" x14ac:dyDescent="0.3">
      <c r="B4681" s="36">
        <v>4486719.8060545987</v>
      </c>
      <c r="C4681" s="37">
        <v>130.65282550458275</v>
      </c>
    </row>
    <row r="4682" spans="2:3" x14ac:dyDescent="0.3">
      <c r="B4682" s="36">
        <v>6128556.8835636731</v>
      </c>
      <c r="C4682" s="37">
        <v>173.16563969186495</v>
      </c>
    </row>
    <row r="4683" spans="2:3" x14ac:dyDescent="0.3">
      <c r="B4683" s="36">
        <v>4099098.6187291667</v>
      </c>
      <c r="C4683" s="37">
        <v>122.09499422699884</v>
      </c>
    </row>
    <row r="4684" spans="2:3" x14ac:dyDescent="0.3">
      <c r="B4684" s="36">
        <v>4424086.2950756894</v>
      </c>
      <c r="C4684" s="37">
        <v>125.40062823580801</v>
      </c>
    </row>
    <row r="4685" spans="2:3" x14ac:dyDescent="0.3">
      <c r="B4685" s="36">
        <v>5241286.4791610856</v>
      </c>
      <c r="C4685" s="37">
        <v>165.88882116591765</v>
      </c>
    </row>
    <row r="4686" spans="2:3" x14ac:dyDescent="0.3">
      <c r="B4686" s="36">
        <v>2857198.5815708581</v>
      </c>
      <c r="C4686" s="37">
        <v>83.004757503590312</v>
      </c>
    </row>
    <row r="4687" spans="2:3" x14ac:dyDescent="0.3">
      <c r="B4687" s="36">
        <v>2762621.5169284563</v>
      </c>
      <c r="C4687" s="37">
        <v>80.070406949505625</v>
      </c>
    </row>
    <row r="4688" spans="2:3" x14ac:dyDescent="0.3">
      <c r="B4688" s="36">
        <v>6837536.1840170119</v>
      </c>
      <c r="C4688" s="37">
        <v>192.94861780626101</v>
      </c>
    </row>
    <row r="4689" spans="2:3" x14ac:dyDescent="0.3">
      <c r="B4689" s="36">
        <v>5083050.200403126</v>
      </c>
      <c r="C4689" s="37">
        <v>141.71793775337167</v>
      </c>
    </row>
    <row r="4690" spans="2:3" x14ac:dyDescent="0.3">
      <c r="B4690" s="36">
        <v>4402825.4613343449</v>
      </c>
      <c r="C4690" s="37">
        <v>126.92220247654562</v>
      </c>
    </row>
    <row r="4691" spans="2:3" x14ac:dyDescent="0.3">
      <c r="B4691" s="36">
        <v>2691767.9700863478</v>
      </c>
      <c r="C4691" s="37">
        <v>77.083656193199047</v>
      </c>
    </row>
    <row r="4692" spans="2:3" x14ac:dyDescent="0.3">
      <c r="B4692" s="36">
        <v>2945618.2945535253</v>
      </c>
      <c r="C4692" s="37">
        <v>83.500194236469653</v>
      </c>
    </row>
    <row r="4693" spans="2:3" x14ac:dyDescent="0.3">
      <c r="B4693" s="36">
        <v>5137701.1425241511</v>
      </c>
      <c r="C4693" s="37">
        <v>151.59363209561022</v>
      </c>
    </row>
    <row r="4694" spans="2:3" x14ac:dyDescent="0.3">
      <c r="B4694" s="36">
        <v>8978538.2854280919</v>
      </c>
      <c r="C4694" s="37">
        <v>248.73239073438685</v>
      </c>
    </row>
    <row r="4695" spans="2:3" x14ac:dyDescent="0.3">
      <c r="B4695" s="36">
        <v>4954277.9039401868</v>
      </c>
      <c r="C4695" s="37">
        <v>132.59172043645438</v>
      </c>
    </row>
    <row r="4696" spans="2:3" x14ac:dyDescent="0.3">
      <c r="B4696" s="36">
        <v>4375635.5441656169</v>
      </c>
      <c r="C4696" s="37">
        <v>135.69989429645446</v>
      </c>
    </row>
    <row r="4697" spans="2:3" x14ac:dyDescent="0.3">
      <c r="B4697" s="36">
        <v>7304822.5095308879</v>
      </c>
      <c r="C4697" s="37">
        <v>204.10417410480835</v>
      </c>
    </row>
    <row r="4698" spans="2:3" x14ac:dyDescent="0.3">
      <c r="B4698" s="36">
        <v>5947999.5860590478</v>
      </c>
      <c r="C4698" s="37">
        <v>166.03086554311403</v>
      </c>
    </row>
    <row r="4699" spans="2:3" x14ac:dyDescent="0.3">
      <c r="B4699" s="36">
        <v>5327302.0918957712</v>
      </c>
      <c r="C4699" s="37">
        <v>157.0134712738602</v>
      </c>
    </row>
    <row r="4700" spans="2:3" x14ac:dyDescent="0.3">
      <c r="B4700" s="36">
        <v>5311369.742936587</v>
      </c>
      <c r="C4700" s="37">
        <v>158.78870722408703</v>
      </c>
    </row>
    <row r="4701" spans="2:3" x14ac:dyDescent="0.3">
      <c r="B4701" s="36">
        <v>3849656.697235255</v>
      </c>
      <c r="C4701" s="37">
        <v>109.62527003292068</v>
      </c>
    </row>
    <row r="4702" spans="2:3" x14ac:dyDescent="0.3">
      <c r="B4702" s="36">
        <v>7529130.9080729149</v>
      </c>
      <c r="C4702" s="37">
        <v>199.19911028363342</v>
      </c>
    </row>
    <row r="4703" spans="2:3" x14ac:dyDescent="0.3">
      <c r="B4703" s="36">
        <v>3733403.5717129176</v>
      </c>
      <c r="C4703" s="37">
        <v>120.34483134435881</v>
      </c>
    </row>
    <row r="4704" spans="2:3" x14ac:dyDescent="0.3">
      <c r="B4704" s="36">
        <v>4777593.4110978218</v>
      </c>
      <c r="C4704" s="37">
        <v>137.5047842731957</v>
      </c>
    </row>
    <row r="4705" spans="2:3" x14ac:dyDescent="0.3">
      <c r="B4705" s="36">
        <v>4010400.643314397</v>
      </c>
      <c r="C4705" s="37">
        <v>105.37752658323174</v>
      </c>
    </row>
    <row r="4706" spans="2:3" x14ac:dyDescent="0.3">
      <c r="B4706" s="36">
        <v>4580524.759715342</v>
      </c>
      <c r="C4706" s="37">
        <v>133.39898901306188</v>
      </c>
    </row>
    <row r="4707" spans="2:3" x14ac:dyDescent="0.3">
      <c r="B4707" s="36">
        <v>5899986.0646718424</v>
      </c>
      <c r="C4707" s="37">
        <v>173.69225855043871</v>
      </c>
    </row>
    <row r="4708" spans="2:3" x14ac:dyDescent="0.3">
      <c r="B4708" s="36">
        <v>7640431.3389143059</v>
      </c>
      <c r="C4708" s="37">
        <v>228.37200605047383</v>
      </c>
    </row>
    <row r="4709" spans="2:3" x14ac:dyDescent="0.3">
      <c r="B4709" s="36">
        <v>6269030.456464259</v>
      </c>
      <c r="C4709" s="37">
        <v>195.67545887170391</v>
      </c>
    </row>
    <row r="4710" spans="2:3" x14ac:dyDescent="0.3">
      <c r="B4710" s="36">
        <v>4220753.6727925902</v>
      </c>
      <c r="C4710" s="37">
        <v>108.30830244859743</v>
      </c>
    </row>
    <row r="4711" spans="2:3" x14ac:dyDescent="0.3">
      <c r="B4711" s="36">
        <v>5870114.9788148962</v>
      </c>
      <c r="C4711" s="37">
        <v>169.78373768806418</v>
      </c>
    </row>
    <row r="4712" spans="2:3" x14ac:dyDescent="0.3">
      <c r="B4712" s="36">
        <v>5106707.7416862631</v>
      </c>
      <c r="C4712" s="37">
        <v>153.61475989471543</v>
      </c>
    </row>
    <row r="4713" spans="2:3" x14ac:dyDescent="0.3">
      <c r="B4713" s="36">
        <v>7475947.896984606</v>
      </c>
      <c r="C4713" s="37">
        <v>224.62546906559922</v>
      </c>
    </row>
    <row r="4714" spans="2:3" x14ac:dyDescent="0.3">
      <c r="B4714" s="36">
        <v>5397303.810621351</v>
      </c>
      <c r="C4714" s="37">
        <v>151.18547979947726</v>
      </c>
    </row>
    <row r="4715" spans="2:3" x14ac:dyDescent="0.3">
      <c r="B4715" s="36">
        <v>5946273.2312737331</v>
      </c>
      <c r="C4715" s="37">
        <v>185.49753349051048</v>
      </c>
    </row>
    <row r="4716" spans="2:3" x14ac:dyDescent="0.3">
      <c r="B4716" s="36">
        <v>7538352.2743887911</v>
      </c>
      <c r="C4716" s="37">
        <v>220.26925462129165</v>
      </c>
    </row>
    <row r="4717" spans="2:3" x14ac:dyDescent="0.3">
      <c r="B4717" s="36">
        <v>1881699.1835733561</v>
      </c>
      <c r="C4717" s="37">
        <v>58.019802871784897</v>
      </c>
    </row>
    <row r="4718" spans="2:3" x14ac:dyDescent="0.3">
      <c r="B4718" s="36">
        <v>5858302.6676768372</v>
      </c>
      <c r="C4718" s="37">
        <v>194.07147278322208</v>
      </c>
    </row>
    <row r="4719" spans="2:3" x14ac:dyDescent="0.3">
      <c r="B4719" s="36">
        <v>5409703.5399306547</v>
      </c>
      <c r="C4719" s="37">
        <v>157.41555724865168</v>
      </c>
    </row>
    <row r="4720" spans="2:3" x14ac:dyDescent="0.3">
      <c r="B4720" s="36">
        <v>2983626.0535487221</v>
      </c>
      <c r="C4720" s="37">
        <v>86.118348060611581</v>
      </c>
    </row>
    <row r="4721" spans="2:3" x14ac:dyDescent="0.3">
      <c r="B4721" s="36">
        <v>5730976.8031617636</v>
      </c>
      <c r="C4721" s="37">
        <v>172.66915726285197</v>
      </c>
    </row>
    <row r="4722" spans="2:3" x14ac:dyDescent="0.3">
      <c r="B4722" s="36">
        <v>5612021.2939197207</v>
      </c>
      <c r="C4722" s="37">
        <v>175.26491177808555</v>
      </c>
    </row>
    <row r="4723" spans="2:3" x14ac:dyDescent="0.3">
      <c r="B4723" s="36">
        <v>6769554.633071796</v>
      </c>
      <c r="C4723" s="37">
        <v>203.56554041636045</v>
      </c>
    </row>
    <row r="4724" spans="2:3" x14ac:dyDescent="0.3">
      <c r="B4724" s="36">
        <v>3513141.7042068909</v>
      </c>
      <c r="C4724" s="37">
        <v>96.289575443614424</v>
      </c>
    </row>
    <row r="4725" spans="2:3" x14ac:dyDescent="0.3">
      <c r="B4725" s="36">
        <v>6444032.3357739691</v>
      </c>
      <c r="C4725" s="37">
        <v>181.60173088945345</v>
      </c>
    </row>
    <row r="4726" spans="2:3" x14ac:dyDescent="0.3">
      <c r="B4726" s="36">
        <v>3993952.6341124517</v>
      </c>
      <c r="C4726" s="37">
        <v>112.96709789242666</v>
      </c>
    </row>
    <row r="4727" spans="2:3" x14ac:dyDescent="0.3">
      <c r="B4727" s="36">
        <v>7033252.7028501835</v>
      </c>
      <c r="C4727" s="37">
        <v>204.63687872794915</v>
      </c>
    </row>
    <row r="4728" spans="2:3" x14ac:dyDescent="0.3">
      <c r="B4728" s="36">
        <v>4843162.3646046761</v>
      </c>
      <c r="C4728" s="37">
        <v>136.55670021722344</v>
      </c>
    </row>
    <row r="4729" spans="2:3" x14ac:dyDescent="0.3">
      <c r="B4729" s="36">
        <v>2915633.2220623153</v>
      </c>
      <c r="C4729" s="37">
        <v>92.811602071793445</v>
      </c>
    </row>
    <row r="4730" spans="2:3" x14ac:dyDescent="0.3">
      <c r="B4730" s="36">
        <v>5188833.1283454299</v>
      </c>
      <c r="C4730" s="37">
        <v>156.76297687763466</v>
      </c>
    </row>
    <row r="4731" spans="2:3" x14ac:dyDescent="0.3">
      <c r="B4731" s="36">
        <v>6694577.3253183691</v>
      </c>
      <c r="C4731" s="37">
        <v>205.14556074817654</v>
      </c>
    </row>
    <row r="4732" spans="2:3" x14ac:dyDescent="0.3">
      <c r="B4732" s="36">
        <v>4273558.4984191284</v>
      </c>
      <c r="C4732" s="37">
        <v>139.72444154021969</v>
      </c>
    </row>
    <row r="4733" spans="2:3" x14ac:dyDescent="0.3">
      <c r="B4733" s="36">
        <v>3828092.6585285137</v>
      </c>
      <c r="C4733" s="37">
        <v>107.84764749126295</v>
      </c>
    </row>
    <row r="4734" spans="2:3" x14ac:dyDescent="0.3">
      <c r="B4734" s="36">
        <v>5527763.9447535994</v>
      </c>
      <c r="C4734" s="37">
        <v>149.29038400787502</v>
      </c>
    </row>
    <row r="4735" spans="2:3" x14ac:dyDescent="0.3">
      <c r="B4735" s="36">
        <v>8781197.1146252174</v>
      </c>
      <c r="C4735" s="37">
        <v>267.88275554160913</v>
      </c>
    </row>
    <row r="4736" spans="2:3" x14ac:dyDescent="0.3">
      <c r="B4736" s="36">
        <v>9064890.1076079197</v>
      </c>
      <c r="C4736" s="37">
        <v>244.66396947726261</v>
      </c>
    </row>
    <row r="4737" spans="2:3" x14ac:dyDescent="0.3">
      <c r="B4737" s="36">
        <v>5490015.7098485203</v>
      </c>
      <c r="C4737" s="37">
        <v>155.54683108005969</v>
      </c>
    </row>
    <row r="4738" spans="2:3" x14ac:dyDescent="0.3">
      <c r="B4738" s="36">
        <v>4040307.9073997508</v>
      </c>
      <c r="C4738" s="37">
        <v>137.26019898233068</v>
      </c>
    </row>
    <row r="4739" spans="2:3" x14ac:dyDescent="0.3">
      <c r="B4739" s="36">
        <v>5157635.3925897013</v>
      </c>
      <c r="C4739" s="37">
        <v>130.3559044404056</v>
      </c>
    </row>
    <row r="4740" spans="2:3" x14ac:dyDescent="0.3">
      <c r="B4740" s="36">
        <v>5147075.1493494883</v>
      </c>
      <c r="C4740" s="37">
        <v>144.67226307381841</v>
      </c>
    </row>
    <row r="4741" spans="2:3" x14ac:dyDescent="0.3">
      <c r="B4741" s="36">
        <v>4618957.4788814299</v>
      </c>
      <c r="C4741" s="37">
        <v>144.58671357847754</v>
      </c>
    </row>
    <row r="4742" spans="2:3" x14ac:dyDescent="0.3">
      <c r="B4742" s="36">
        <v>5553832.2378767924</v>
      </c>
      <c r="C4742" s="37">
        <v>170.41121973657982</v>
      </c>
    </row>
    <row r="4743" spans="2:3" x14ac:dyDescent="0.3">
      <c r="B4743" s="36">
        <v>6466721.9429320516</v>
      </c>
      <c r="C4743" s="37">
        <v>186.0217289801468</v>
      </c>
    </row>
    <row r="4744" spans="2:3" x14ac:dyDescent="0.3">
      <c r="B4744" s="36">
        <v>4178380.8506942894</v>
      </c>
      <c r="C4744" s="37">
        <v>125.32708738629647</v>
      </c>
    </row>
    <row r="4745" spans="2:3" x14ac:dyDescent="0.3">
      <c r="B4745" s="36">
        <v>3700146.7534567048</v>
      </c>
      <c r="C4745" s="37">
        <v>111.74824789444156</v>
      </c>
    </row>
    <row r="4746" spans="2:3" x14ac:dyDescent="0.3">
      <c r="B4746" s="36">
        <v>4040321.8929746477</v>
      </c>
      <c r="C4746" s="37">
        <v>117.32338363593423</v>
      </c>
    </row>
    <row r="4747" spans="2:3" x14ac:dyDescent="0.3">
      <c r="B4747" s="36">
        <v>6931485.1917398022</v>
      </c>
      <c r="C4747" s="37">
        <v>198.85717100203124</v>
      </c>
    </row>
    <row r="4748" spans="2:3" x14ac:dyDescent="0.3">
      <c r="B4748" s="36">
        <v>9882334.0617553368</v>
      </c>
      <c r="C4748" s="37">
        <v>296.57516793416835</v>
      </c>
    </row>
    <row r="4749" spans="2:3" x14ac:dyDescent="0.3">
      <c r="B4749" s="36">
        <v>3664030.1287904643</v>
      </c>
      <c r="C4749" s="37">
        <v>111.98071933533843</v>
      </c>
    </row>
    <row r="4750" spans="2:3" x14ac:dyDescent="0.3">
      <c r="B4750" s="36">
        <v>3486446.3234124864</v>
      </c>
      <c r="C4750" s="37">
        <v>95.774392350813699</v>
      </c>
    </row>
    <row r="4751" spans="2:3" x14ac:dyDescent="0.3">
      <c r="B4751" s="36">
        <v>3644477.8501123972</v>
      </c>
      <c r="C4751" s="37">
        <v>118.53972215137583</v>
      </c>
    </row>
    <row r="4752" spans="2:3" x14ac:dyDescent="0.3">
      <c r="B4752" s="36">
        <v>5962448.9946749778</v>
      </c>
      <c r="C4752" s="37">
        <v>183.20681094389727</v>
      </c>
    </row>
    <row r="4753" spans="2:3" x14ac:dyDescent="0.3">
      <c r="B4753" s="36">
        <v>8729618.7579644937</v>
      </c>
      <c r="C4753" s="37">
        <v>244.57061353068886</v>
      </c>
    </row>
    <row r="4754" spans="2:3" x14ac:dyDescent="0.3">
      <c r="B4754" s="36">
        <v>3509720.9999575787</v>
      </c>
      <c r="C4754" s="37">
        <v>105.6635758826753</v>
      </c>
    </row>
    <row r="4755" spans="2:3" x14ac:dyDescent="0.3">
      <c r="B4755" s="36">
        <v>4778672.226831262</v>
      </c>
      <c r="C4755" s="37">
        <v>152.28483749408639</v>
      </c>
    </row>
    <row r="4756" spans="2:3" x14ac:dyDescent="0.3">
      <c r="B4756" s="36">
        <v>6156780.9432547772</v>
      </c>
      <c r="C4756" s="37">
        <v>177.37692811245924</v>
      </c>
    </row>
    <row r="4757" spans="2:3" x14ac:dyDescent="0.3">
      <c r="B4757" s="36">
        <v>5542377.6278662719</v>
      </c>
      <c r="C4757" s="37">
        <v>167.59026110826773</v>
      </c>
    </row>
    <row r="4758" spans="2:3" x14ac:dyDescent="0.3">
      <c r="B4758" s="36">
        <v>4437219.0731640672</v>
      </c>
      <c r="C4758" s="37">
        <v>124.61455337075706</v>
      </c>
    </row>
    <row r="4759" spans="2:3" x14ac:dyDescent="0.3">
      <c r="B4759" s="36">
        <v>5087557.1732068872</v>
      </c>
      <c r="C4759" s="37">
        <v>153.95590509447513</v>
      </c>
    </row>
    <row r="4760" spans="2:3" x14ac:dyDescent="0.3">
      <c r="B4760" s="36">
        <v>8257815.9407197135</v>
      </c>
      <c r="C4760" s="37">
        <v>211.50240375558118</v>
      </c>
    </row>
    <row r="4761" spans="2:3" x14ac:dyDescent="0.3">
      <c r="B4761" s="36">
        <v>5513232.3793715062</v>
      </c>
      <c r="C4761" s="37">
        <v>154.63356812295746</v>
      </c>
    </row>
    <row r="4762" spans="2:3" x14ac:dyDescent="0.3">
      <c r="B4762" s="36">
        <v>5103542.2043293081</v>
      </c>
      <c r="C4762" s="37">
        <v>148.13368565201279</v>
      </c>
    </row>
    <row r="4763" spans="2:3" x14ac:dyDescent="0.3">
      <c r="B4763" s="36">
        <v>5869346.2938173097</v>
      </c>
      <c r="C4763" s="37">
        <v>172.2487334312672</v>
      </c>
    </row>
    <row r="4764" spans="2:3" x14ac:dyDescent="0.3">
      <c r="B4764" s="36">
        <v>7041687.3134995261</v>
      </c>
      <c r="C4764" s="37">
        <v>188.25805575372814</v>
      </c>
    </row>
    <row r="4765" spans="2:3" x14ac:dyDescent="0.3">
      <c r="B4765" s="36">
        <v>5253465.6370154386</v>
      </c>
      <c r="C4765" s="37">
        <v>147.70715891265016</v>
      </c>
    </row>
    <row r="4766" spans="2:3" x14ac:dyDescent="0.3">
      <c r="B4766" s="36">
        <v>4326075.7002185592</v>
      </c>
      <c r="C4766" s="37">
        <v>124.32894248262033</v>
      </c>
    </row>
    <row r="4767" spans="2:3" x14ac:dyDescent="0.3">
      <c r="B4767" s="36">
        <v>5199492.4042899506</v>
      </c>
      <c r="C4767" s="37">
        <v>135.6580618255922</v>
      </c>
    </row>
    <row r="4768" spans="2:3" x14ac:dyDescent="0.3">
      <c r="B4768" s="36">
        <v>4073377.3891286552</v>
      </c>
      <c r="C4768" s="37">
        <v>125.24907637330453</v>
      </c>
    </row>
    <row r="4769" spans="2:3" x14ac:dyDescent="0.3">
      <c r="B4769" s="36">
        <v>8317849.0621357094</v>
      </c>
      <c r="C4769" s="37">
        <v>248.75574913661893</v>
      </c>
    </row>
    <row r="4770" spans="2:3" x14ac:dyDescent="0.3">
      <c r="B4770" s="36">
        <v>4731321.3454568963</v>
      </c>
      <c r="C4770" s="37">
        <v>148.8632574960987</v>
      </c>
    </row>
    <row r="4771" spans="2:3" x14ac:dyDescent="0.3">
      <c r="B4771" s="36">
        <v>5601102.3910040436</v>
      </c>
      <c r="C4771" s="37">
        <v>164.55068880648918</v>
      </c>
    </row>
    <row r="4772" spans="2:3" x14ac:dyDescent="0.3">
      <c r="B4772" s="36">
        <v>5770090.243149884</v>
      </c>
      <c r="C4772" s="37">
        <v>169.44509650055465</v>
      </c>
    </row>
    <row r="4773" spans="2:3" x14ac:dyDescent="0.3">
      <c r="B4773" s="36">
        <v>9112028.5907199252</v>
      </c>
      <c r="C4773" s="37">
        <v>259.11889858461569</v>
      </c>
    </row>
    <row r="4774" spans="2:3" x14ac:dyDescent="0.3">
      <c r="B4774" s="36">
        <v>1359951.3505376587</v>
      </c>
      <c r="C4774" s="37">
        <v>43.420566764016442</v>
      </c>
    </row>
    <row r="4775" spans="2:3" x14ac:dyDescent="0.3">
      <c r="B4775" s="36">
        <v>6830928.809515683</v>
      </c>
      <c r="C4775" s="37">
        <v>202.33245483641247</v>
      </c>
    </row>
    <row r="4776" spans="2:3" x14ac:dyDescent="0.3">
      <c r="B4776" s="36">
        <v>6714807.3110478064</v>
      </c>
      <c r="C4776" s="37">
        <v>193.69945357040658</v>
      </c>
    </row>
    <row r="4777" spans="2:3" x14ac:dyDescent="0.3">
      <c r="B4777" s="36">
        <v>7201042.4245434254</v>
      </c>
      <c r="C4777" s="37">
        <v>227.72368665176558</v>
      </c>
    </row>
    <row r="4778" spans="2:3" x14ac:dyDescent="0.3">
      <c r="B4778" s="36">
        <v>7053362.7926654872</v>
      </c>
      <c r="C4778" s="37">
        <v>201.73000214315994</v>
      </c>
    </row>
    <row r="4779" spans="2:3" x14ac:dyDescent="0.3">
      <c r="B4779" s="36">
        <v>4649916.1723700454</v>
      </c>
      <c r="C4779" s="37">
        <v>145.78959867905988</v>
      </c>
    </row>
    <row r="4780" spans="2:3" x14ac:dyDescent="0.3">
      <c r="B4780" s="36">
        <v>3044353.9245250975</v>
      </c>
      <c r="C4780" s="37">
        <v>100.36956355531775</v>
      </c>
    </row>
    <row r="4781" spans="2:3" x14ac:dyDescent="0.3">
      <c r="B4781" s="36">
        <v>7376397.8353157584</v>
      </c>
      <c r="C4781" s="37">
        <v>183.9803682768773</v>
      </c>
    </row>
    <row r="4782" spans="2:3" x14ac:dyDescent="0.3">
      <c r="B4782" s="36">
        <v>6204239.0829401659</v>
      </c>
      <c r="C4782" s="37">
        <v>166.15848546250965</v>
      </c>
    </row>
    <row r="4783" spans="2:3" x14ac:dyDescent="0.3">
      <c r="B4783" s="36">
        <v>3301873.3689906471</v>
      </c>
      <c r="C4783" s="37">
        <v>95.186789052026299</v>
      </c>
    </row>
    <row r="4784" spans="2:3" x14ac:dyDescent="0.3">
      <c r="B4784" s="36">
        <v>4853724.9203743786</v>
      </c>
      <c r="C4784" s="37">
        <v>139.68952941754603</v>
      </c>
    </row>
    <row r="4785" spans="2:3" x14ac:dyDescent="0.3">
      <c r="B4785" s="36">
        <v>4738860.5247989362</v>
      </c>
      <c r="C4785" s="37">
        <v>144.09688173388636</v>
      </c>
    </row>
    <row r="4786" spans="2:3" x14ac:dyDescent="0.3">
      <c r="B4786" s="36">
        <v>2805263.4058167157</v>
      </c>
      <c r="C4786" s="37">
        <v>81.376315127274168</v>
      </c>
    </row>
    <row r="4787" spans="2:3" x14ac:dyDescent="0.3">
      <c r="B4787" s="36">
        <v>5248182.2855942342</v>
      </c>
      <c r="C4787" s="37">
        <v>176.09577659932455</v>
      </c>
    </row>
    <row r="4788" spans="2:3" x14ac:dyDescent="0.3">
      <c r="B4788" s="36">
        <v>3960601.8206682154</v>
      </c>
      <c r="C4788" s="37">
        <v>113.6386987207563</v>
      </c>
    </row>
    <row r="4789" spans="2:3" x14ac:dyDescent="0.3">
      <c r="B4789" s="36">
        <v>6815937.6596055208</v>
      </c>
      <c r="C4789" s="37">
        <v>209.12289388073944</v>
      </c>
    </row>
    <row r="4790" spans="2:3" x14ac:dyDescent="0.3">
      <c r="B4790" s="36">
        <v>7375941.3845104706</v>
      </c>
      <c r="C4790" s="37">
        <v>225.25915234075742</v>
      </c>
    </row>
    <row r="4791" spans="2:3" x14ac:dyDescent="0.3">
      <c r="B4791" s="36">
        <v>3994049.7723588627</v>
      </c>
      <c r="C4791" s="37">
        <v>122.81071051345897</v>
      </c>
    </row>
    <row r="4792" spans="2:3" x14ac:dyDescent="0.3">
      <c r="B4792" s="36">
        <v>4328672.233708458</v>
      </c>
      <c r="C4792" s="37">
        <v>122.00668297045024</v>
      </c>
    </row>
    <row r="4793" spans="2:3" x14ac:dyDescent="0.3">
      <c r="B4793" s="36">
        <v>2306611.8797815293</v>
      </c>
      <c r="C4793" s="37">
        <v>64.631316541841073</v>
      </c>
    </row>
    <row r="4794" spans="2:3" x14ac:dyDescent="0.3">
      <c r="B4794" s="36">
        <v>5785382.6729404852</v>
      </c>
      <c r="C4794" s="37">
        <v>170.24431781632708</v>
      </c>
    </row>
    <row r="4795" spans="2:3" x14ac:dyDescent="0.3">
      <c r="B4795" s="36">
        <v>5226508.5682924259</v>
      </c>
      <c r="C4795" s="37">
        <v>149.3337126334568</v>
      </c>
    </row>
    <row r="4796" spans="2:3" x14ac:dyDescent="0.3">
      <c r="B4796" s="36">
        <v>6308410.6788924253</v>
      </c>
      <c r="C4796" s="37">
        <v>199.58081462453185</v>
      </c>
    </row>
    <row r="4797" spans="2:3" x14ac:dyDescent="0.3">
      <c r="B4797" s="36">
        <v>8053730.261661985</v>
      </c>
      <c r="C4797" s="37">
        <v>239.10781561774769</v>
      </c>
    </row>
    <row r="4798" spans="2:3" x14ac:dyDescent="0.3">
      <c r="B4798" s="36">
        <v>3065879.8028975348</v>
      </c>
      <c r="C4798" s="37">
        <v>96.41318389907822</v>
      </c>
    </row>
    <row r="4799" spans="2:3" x14ac:dyDescent="0.3">
      <c r="B4799" s="36">
        <v>5671315.3279032279</v>
      </c>
      <c r="C4799" s="37">
        <v>164.45179296473196</v>
      </c>
    </row>
    <row r="4800" spans="2:3" x14ac:dyDescent="0.3">
      <c r="B4800" s="36">
        <v>2836127.4011897156</v>
      </c>
      <c r="C4800" s="37">
        <v>77.965914359731698</v>
      </c>
    </row>
    <row r="4801" spans="2:3" x14ac:dyDescent="0.3">
      <c r="B4801" s="36">
        <v>6940319.2390052686</v>
      </c>
      <c r="C4801" s="37">
        <v>196.37486394693101</v>
      </c>
    </row>
    <row r="4802" spans="2:3" x14ac:dyDescent="0.3">
      <c r="B4802" s="36">
        <v>4159935.624694162</v>
      </c>
      <c r="C4802" s="37">
        <v>135.95745087185563</v>
      </c>
    </row>
    <row r="4803" spans="2:3" x14ac:dyDescent="0.3">
      <c r="B4803" s="36">
        <v>7033588.1831131745</v>
      </c>
      <c r="C4803" s="37">
        <v>209.45316537474966</v>
      </c>
    </row>
    <row r="4804" spans="2:3" x14ac:dyDescent="0.3">
      <c r="B4804" s="36">
        <v>1659146.9347151483</v>
      </c>
      <c r="C4804" s="37">
        <v>45.672724791830071</v>
      </c>
    </row>
    <row r="4805" spans="2:3" x14ac:dyDescent="0.3">
      <c r="B4805" s="36">
        <v>7681313.7836043229</v>
      </c>
      <c r="C4805" s="37">
        <v>211.01719112884683</v>
      </c>
    </row>
    <row r="4806" spans="2:3" x14ac:dyDescent="0.3">
      <c r="B4806" s="36">
        <v>7080945.6144638313</v>
      </c>
      <c r="C4806" s="37">
        <v>212.41801264007188</v>
      </c>
    </row>
    <row r="4807" spans="2:3" x14ac:dyDescent="0.3">
      <c r="B4807" s="36">
        <v>3360853.7850120212</v>
      </c>
      <c r="C4807" s="37">
        <v>99.713299518309682</v>
      </c>
    </row>
    <row r="4808" spans="2:3" x14ac:dyDescent="0.3">
      <c r="B4808" s="36">
        <v>3904070.0621837941</v>
      </c>
      <c r="C4808" s="37">
        <v>110.68937182054034</v>
      </c>
    </row>
    <row r="4809" spans="2:3" x14ac:dyDescent="0.3">
      <c r="B4809" s="36">
        <v>5246975.3700551735</v>
      </c>
      <c r="C4809" s="37">
        <v>145.15971701734014</v>
      </c>
    </row>
    <row r="4810" spans="2:3" x14ac:dyDescent="0.3">
      <c r="B4810" s="36">
        <v>6067569.0911244564</v>
      </c>
      <c r="C4810" s="37">
        <v>171.78466770295972</v>
      </c>
    </row>
    <row r="4811" spans="2:3" x14ac:dyDescent="0.3">
      <c r="B4811" s="36">
        <v>4462838.2111570146</v>
      </c>
      <c r="C4811" s="37">
        <v>133.01559208275714</v>
      </c>
    </row>
    <row r="4812" spans="2:3" x14ac:dyDescent="0.3">
      <c r="B4812" s="36">
        <v>6795009.9818776362</v>
      </c>
      <c r="C4812" s="37">
        <v>192.16419736928111</v>
      </c>
    </row>
    <row r="4813" spans="2:3" x14ac:dyDescent="0.3">
      <c r="B4813" s="36">
        <v>3269761.8881328506</v>
      </c>
      <c r="C4813" s="37">
        <v>96.712133017215436</v>
      </c>
    </row>
    <row r="4814" spans="2:3" x14ac:dyDescent="0.3">
      <c r="B4814" s="36">
        <v>10111315.073967684</v>
      </c>
      <c r="C4814" s="37">
        <v>278.35849922857022</v>
      </c>
    </row>
    <row r="4815" spans="2:3" x14ac:dyDescent="0.3">
      <c r="B4815" s="36">
        <v>8186316.8619361501</v>
      </c>
      <c r="C4815" s="37">
        <v>228.67452753169607</v>
      </c>
    </row>
    <row r="4816" spans="2:3" x14ac:dyDescent="0.3">
      <c r="B4816" s="36">
        <v>4406490.5216443976</v>
      </c>
      <c r="C4816" s="37">
        <v>123.20918268447518</v>
      </c>
    </row>
    <row r="4817" spans="2:3" x14ac:dyDescent="0.3">
      <c r="B4817" s="36">
        <v>8563231.6650153641</v>
      </c>
      <c r="C4817" s="37">
        <v>256.47538575273211</v>
      </c>
    </row>
    <row r="4818" spans="2:3" x14ac:dyDescent="0.3">
      <c r="B4818" s="36">
        <v>4886206.896574676</v>
      </c>
      <c r="C4818" s="37">
        <v>142.30948971730973</v>
      </c>
    </row>
    <row r="4819" spans="2:3" x14ac:dyDescent="0.3">
      <c r="B4819" s="36">
        <v>7193071.0539255077</v>
      </c>
      <c r="C4819" s="37">
        <v>201.73467451987057</v>
      </c>
    </row>
    <row r="4820" spans="2:3" x14ac:dyDescent="0.3">
      <c r="B4820" s="36">
        <v>4760493.8314221781</v>
      </c>
      <c r="C4820" s="37">
        <v>139.32395696564009</v>
      </c>
    </row>
    <row r="4821" spans="2:3" x14ac:dyDescent="0.3">
      <c r="B4821" s="36">
        <v>5585986.4200458666</v>
      </c>
      <c r="C4821" s="37">
        <v>169.86701285955886</v>
      </c>
    </row>
    <row r="4822" spans="2:3" x14ac:dyDescent="0.3">
      <c r="B4822" s="36">
        <v>5016011.1210472006</v>
      </c>
      <c r="C4822" s="37">
        <v>152.65821487190897</v>
      </c>
    </row>
    <row r="4823" spans="2:3" x14ac:dyDescent="0.3">
      <c r="B4823" s="36">
        <v>4450593.8194695991</v>
      </c>
      <c r="C4823" s="37">
        <v>127.7311653750364</v>
      </c>
    </row>
    <row r="4824" spans="2:3" x14ac:dyDescent="0.3">
      <c r="B4824" s="36">
        <v>5078547.8007342005</v>
      </c>
      <c r="C4824" s="37">
        <v>145.25851001264212</v>
      </c>
    </row>
    <row r="4825" spans="2:3" x14ac:dyDescent="0.3">
      <c r="B4825" s="36">
        <v>6462610.9584804848</v>
      </c>
      <c r="C4825" s="37">
        <v>170.12266630364746</v>
      </c>
    </row>
    <row r="4826" spans="2:3" x14ac:dyDescent="0.3">
      <c r="B4826" s="36">
        <v>3234522.8415130675</v>
      </c>
      <c r="C4826" s="37">
        <v>92.741232518001055</v>
      </c>
    </row>
    <row r="4827" spans="2:3" x14ac:dyDescent="0.3">
      <c r="B4827" s="36">
        <v>4778569.2234253949</v>
      </c>
      <c r="C4827" s="37">
        <v>134.73993235071248</v>
      </c>
    </row>
    <row r="4828" spans="2:3" x14ac:dyDescent="0.3">
      <c r="B4828" s="36">
        <v>6499397.9102072138</v>
      </c>
      <c r="C4828" s="37">
        <v>172.71344515254339</v>
      </c>
    </row>
    <row r="4829" spans="2:3" x14ac:dyDescent="0.3">
      <c r="B4829" s="36">
        <v>8279729.2476440035</v>
      </c>
      <c r="C4829" s="37">
        <v>224.37169494453127</v>
      </c>
    </row>
    <row r="4830" spans="2:3" x14ac:dyDescent="0.3">
      <c r="B4830" s="36">
        <v>1171027.1100676418</v>
      </c>
      <c r="C4830" s="37">
        <v>38.450820815218243</v>
      </c>
    </row>
    <row r="4831" spans="2:3" x14ac:dyDescent="0.3">
      <c r="B4831" s="36">
        <v>7331371.4328934522</v>
      </c>
      <c r="C4831" s="37">
        <v>215.38860654745997</v>
      </c>
    </row>
    <row r="4832" spans="2:3" x14ac:dyDescent="0.3">
      <c r="B4832" s="36">
        <v>5236809.2090274282</v>
      </c>
      <c r="C4832" s="37">
        <v>161.86174454011257</v>
      </c>
    </row>
    <row r="4833" spans="2:3" x14ac:dyDescent="0.3">
      <c r="B4833" s="36">
        <v>6168298.8625130421</v>
      </c>
      <c r="C4833" s="37">
        <v>171.70949588676388</v>
      </c>
    </row>
    <row r="4834" spans="2:3" x14ac:dyDescent="0.3">
      <c r="B4834" s="36">
        <v>7090577.3832466332</v>
      </c>
      <c r="C4834" s="37">
        <v>212.12597303424121</v>
      </c>
    </row>
    <row r="4835" spans="2:3" x14ac:dyDescent="0.3">
      <c r="B4835" s="36">
        <v>4238584.289232214</v>
      </c>
      <c r="C4835" s="37">
        <v>127.3202682573327</v>
      </c>
    </row>
    <row r="4836" spans="2:3" x14ac:dyDescent="0.3">
      <c r="B4836" s="36">
        <v>2829447.6259924998</v>
      </c>
      <c r="C4836" s="37">
        <v>80.773707823238396</v>
      </c>
    </row>
    <row r="4837" spans="2:3" x14ac:dyDescent="0.3">
      <c r="B4837" s="36">
        <v>4071809.2477936437</v>
      </c>
      <c r="C4837" s="37">
        <v>131.88196782350673</v>
      </c>
    </row>
    <row r="4838" spans="2:3" x14ac:dyDescent="0.3">
      <c r="B4838" s="36">
        <v>3349176.0147424885</v>
      </c>
      <c r="C4838" s="37">
        <v>106.90128871148478</v>
      </c>
    </row>
    <row r="4839" spans="2:3" x14ac:dyDescent="0.3">
      <c r="B4839" s="36">
        <v>4800334.0117024556</v>
      </c>
      <c r="C4839" s="37">
        <v>154.22273876330237</v>
      </c>
    </row>
    <row r="4840" spans="2:3" x14ac:dyDescent="0.3">
      <c r="B4840" s="36">
        <v>4339637.8679663157</v>
      </c>
      <c r="C4840" s="37">
        <v>137.35178659049478</v>
      </c>
    </row>
    <row r="4841" spans="2:3" x14ac:dyDescent="0.3">
      <c r="B4841" s="36">
        <v>3382875.30511312</v>
      </c>
      <c r="C4841" s="37">
        <v>96.362637520360735</v>
      </c>
    </row>
    <row r="4842" spans="2:3" x14ac:dyDescent="0.3">
      <c r="B4842" s="36">
        <v>5263933.1917990083</v>
      </c>
      <c r="C4842" s="37">
        <v>160.69338686636721</v>
      </c>
    </row>
    <row r="4843" spans="2:3" x14ac:dyDescent="0.3">
      <c r="B4843" s="36">
        <v>5562823.6874354742</v>
      </c>
      <c r="C4843" s="37">
        <v>160.17061331638791</v>
      </c>
    </row>
    <row r="4844" spans="2:3" x14ac:dyDescent="0.3">
      <c r="B4844" s="36">
        <v>4663779.2945947545</v>
      </c>
      <c r="C4844" s="37">
        <v>131.60336175921034</v>
      </c>
    </row>
    <row r="4845" spans="2:3" x14ac:dyDescent="0.3">
      <c r="B4845" s="36">
        <v>6519479.5694857929</v>
      </c>
      <c r="C4845" s="37">
        <v>182.00865323697496</v>
      </c>
    </row>
    <row r="4846" spans="2:3" x14ac:dyDescent="0.3">
      <c r="B4846" s="36">
        <v>3879017.5642311713</v>
      </c>
      <c r="C4846" s="37">
        <v>113.23323889921546</v>
      </c>
    </row>
    <row r="4847" spans="2:3" x14ac:dyDescent="0.3">
      <c r="B4847" s="36">
        <v>6484274.4626803854</v>
      </c>
      <c r="C4847" s="37">
        <v>198.17322740173663</v>
      </c>
    </row>
    <row r="4848" spans="2:3" x14ac:dyDescent="0.3">
      <c r="B4848" s="36">
        <v>3402290.2850162983</v>
      </c>
      <c r="C4848" s="37">
        <v>99.320266800817421</v>
      </c>
    </row>
    <row r="4849" spans="2:3" x14ac:dyDescent="0.3">
      <c r="B4849" s="36">
        <v>4038597.4797510328</v>
      </c>
      <c r="C4849" s="37">
        <v>115.16164563326973</v>
      </c>
    </row>
    <row r="4850" spans="2:3" x14ac:dyDescent="0.3">
      <c r="B4850" s="36">
        <v>6471538.5494300192</v>
      </c>
      <c r="C4850" s="37">
        <v>205.95853046078452</v>
      </c>
    </row>
    <row r="4851" spans="2:3" x14ac:dyDescent="0.3">
      <c r="B4851" s="36">
        <v>4447665.8003388764</v>
      </c>
      <c r="C4851" s="37">
        <v>124.94064800347617</v>
      </c>
    </row>
    <row r="4852" spans="2:3" x14ac:dyDescent="0.3">
      <c r="B4852" s="36">
        <v>4072868.7442616252</v>
      </c>
      <c r="C4852" s="37">
        <v>120.17331940419564</v>
      </c>
    </row>
    <row r="4853" spans="2:3" x14ac:dyDescent="0.3">
      <c r="B4853" s="36">
        <v>6219480.1575572928</v>
      </c>
      <c r="C4853" s="37">
        <v>146.62809337013226</v>
      </c>
    </row>
    <row r="4854" spans="2:3" x14ac:dyDescent="0.3">
      <c r="B4854" s="36">
        <v>5969743.4637925522</v>
      </c>
      <c r="C4854" s="37">
        <v>169.61655624210022</v>
      </c>
    </row>
    <row r="4855" spans="2:3" x14ac:dyDescent="0.3">
      <c r="B4855" s="36">
        <v>5002827.0713308966</v>
      </c>
      <c r="C4855" s="37">
        <v>139.10903399040436</v>
      </c>
    </row>
    <row r="4856" spans="2:3" x14ac:dyDescent="0.3">
      <c r="B4856" s="36">
        <v>3773568.3974430058</v>
      </c>
      <c r="C4856" s="37">
        <v>102.24344752322106</v>
      </c>
    </row>
    <row r="4857" spans="2:3" x14ac:dyDescent="0.3">
      <c r="B4857" s="36">
        <v>9213156.1107867789</v>
      </c>
      <c r="C4857" s="37">
        <v>267.98942875307779</v>
      </c>
    </row>
    <row r="4858" spans="2:3" x14ac:dyDescent="0.3">
      <c r="B4858" s="36">
        <v>5003925.2052820316</v>
      </c>
      <c r="C4858" s="37">
        <v>165.17535572276347</v>
      </c>
    </row>
    <row r="4859" spans="2:3" x14ac:dyDescent="0.3">
      <c r="B4859" s="36">
        <v>11062545.289269092</v>
      </c>
      <c r="C4859" s="37">
        <v>336.17890809288332</v>
      </c>
    </row>
    <row r="4860" spans="2:3" x14ac:dyDescent="0.3">
      <c r="B4860" s="36">
        <v>5952908.1372162327</v>
      </c>
      <c r="C4860" s="37">
        <v>159.85992695000476</v>
      </c>
    </row>
    <row r="4861" spans="2:3" x14ac:dyDescent="0.3">
      <c r="B4861" s="36">
        <v>6677032.3373573832</v>
      </c>
      <c r="C4861" s="37">
        <v>193.88308695608112</v>
      </c>
    </row>
    <row r="4862" spans="2:3" x14ac:dyDescent="0.3">
      <c r="B4862" s="36">
        <v>6049067.9495418472</v>
      </c>
      <c r="C4862" s="37">
        <v>179.02528833337169</v>
      </c>
    </row>
    <row r="4863" spans="2:3" x14ac:dyDescent="0.3">
      <c r="B4863" s="36">
        <v>3370867.6458142847</v>
      </c>
      <c r="C4863" s="37">
        <v>95.530450458229552</v>
      </c>
    </row>
    <row r="4864" spans="2:3" x14ac:dyDescent="0.3">
      <c r="B4864" s="36">
        <v>6051208.4870276572</v>
      </c>
      <c r="C4864" s="37">
        <v>186.50265328826274</v>
      </c>
    </row>
    <row r="4865" spans="2:3" x14ac:dyDescent="0.3">
      <c r="B4865" s="36">
        <v>6523022.7243886432</v>
      </c>
      <c r="C4865" s="37">
        <v>168.21521801387274</v>
      </c>
    </row>
    <row r="4866" spans="2:3" x14ac:dyDescent="0.3">
      <c r="B4866" s="36">
        <v>8253894.2901046723</v>
      </c>
      <c r="C4866" s="37">
        <v>240.34345572123115</v>
      </c>
    </row>
    <row r="4867" spans="2:3" x14ac:dyDescent="0.3">
      <c r="B4867" s="36">
        <v>3480861.0709643811</v>
      </c>
      <c r="C4867" s="37">
        <v>96.017647764918777</v>
      </c>
    </row>
    <row r="4868" spans="2:3" x14ac:dyDescent="0.3">
      <c r="B4868" s="36">
        <v>4939997.5587704806</v>
      </c>
      <c r="C4868" s="37">
        <v>137.13178491867066</v>
      </c>
    </row>
    <row r="4869" spans="2:3" x14ac:dyDescent="0.3">
      <c r="B4869" s="36">
        <v>4460288.8119916292</v>
      </c>
      <c r="C4869" s="37">
        <v>120.86140784636609</v>
      </c>
    </row>
    <row r="4870" spans="2:3" x14ac:dyDescent="0.3">
      <c r="B4870" s="36">
        <v>6455079.9646511087</v>
      </c>
      <c r="C4870" s="37">
        <v>180.06573654843311</v>
      </c>
    </row>
    <row r="4871" spans="2:3" x14ac:dyDescent="0.3">
      <c r="B4871" s="36">
        <v>3460336.8980471226</v>
      </c>
      <c r="C4871" s="37">
        <v>106.10741614800297</v>
      </c>
    </row>
    <row r="4872" spans="2:3" x14ac:dyDescent="0.3">
      <c r="B4872" s="36">
        <v>4995741.362015117</v>
      </c>
      <c r="C4872" s="37">
        <v>146.11403446557404</v>
      </c>
    </row>
    <row r="4873" spans="2:3" x14ac:dyDescent="0.3">
      <c r="B4873" s="36">
        <v>5078463.9070754787</v>
      </c>
      <c r="C4873" s="37">
        <v>148.71726015204948</v>
      </c>
    </row>
    <row r="4874" spans="2:3" x14ac:dyDescent="0.3">
      <c r="B4874" s="36">
        <v>7083139.6751430938</v>
      </c>
      <c r="C4874" s="37">
        <v>211.098850425482</v>
      </c>
    </row>
    <row r="4875" spans="2:3" x14ac:dyDescent="0.3">
      <c r="B4875" s="36">
        <v>4808805.7233104026</v>
      </c>
      <c r="C4875" s="37">
        <v>132.39538075685471</v>
      </c>
    </row>
    <row r="4876" spans="2:3" x14ac:dyDescent="0.3">
      <c r="B4876" s="36">
        <v>3599015.877279052</v>
      </c>
      <c r="C4876" s="37">
        <v>104.84164075725278</v>
      </c>
    </row>
    <row r="4877" spans="2:3" x14ac:dyDescent="0.3">
      <c r="B4877" s="36">
        <v>4489637.3640607176</v>
      </c>
      <c r="C4877" s="37">
        <v>140.68550438305712</v>
      </c>
    </row>
    <row r="4878" spans="2:3" x14ac:dyDescent="0.3">
      <c r="B4878" s="36">
        <v>6143320.0604353528</v>
      </c>
      <c r="C4878" s="37">
        <v>181.66438249935109</v>
      </c>
    </row>
    <row r="4879" spans="2:3" x14ac:dyDescent="0.3">
      <c r="B4879" s="36">
        <v>6530702.2139865803</v>
      </c>
      <c r="C4879" s="37">
        <v>185.86330644874334</v>
      </c>
    </row>
    <row r="4880" spans="2:3" x14ac:dyDescent="0.3">
      <c r="B4880" s="36">
        <v>2447358.8579809726</v>
      </c>
      <c r="C4880" s="37">
        <v>62.421198181721678</v>
      </c>
    </row>
    <row r="4881" spans="2:3" x14ac:dyDescent="0.3">
      <c r="B4881" s="36">
        <v>5053383.6373446034</v>
      </c>
      <c r="C4881" s="37">
        <v>145.88163642495263</v>
      </c>
    </row>
    <row r="4882" spans="2:3" x14ac:dyDescent="0.3">
      <c r="B4882" s="36">
        <v>5898075.454225854</v>
      </c>
      <c r="C4882" s="37">
        <v>183.75743127713855</v>
      </c>
    </row>
    <row r="4883" spans="2:3" x14ac:dyDescent="0.3">
      <c r="B4883" s="36">
        <v>6103262.4542184332</v>
      </c>
      <c r="C4883" s="37">
        <v>165.82903710670772</v>
      </c>
    </row>
    <row r="4884" spans="2:3" x14ac:dyDescent="0.3">
      <c r="B4884" s="36">
        <v>5480086.7682528188</v>
      </c>
      <c r="C4884" s="37">
        <v>159.95667337698023</v>
      </c>
    </row>
    <row r="4885" spans="2:3" x14ac:dyDescent="0.3">
      <c r="B4885" s="36">
        <v>7496756.5402488392</v>
      </c>
      <c r="C4885" s="37">
        <v>198.79015580867204</v>
      </c>
    </row>
    <row r="4886" spans="2:3" x14ac:dyDescent="0.3">
      <c r="B4886" s="36">
        <v>3546814.07459153</v>
      </c>
      <c r="C4886" s="37">
        <v>105.77906754612467</v>
      </c>
    </row>
    <row r="4887" spans="2:3" x14ac:dyDescent="0.3">
      <c r="B4887" s="36">
        <v>2514091.3652241179</v>
      </c>
      <c r="C4887" s="37">
        <v>78.685606518083276</v>
      </c>
    </row>
    <row r="4888" spans="2:3" x14ac:dyDescent="0.3">
      <c r="B4888" s="36">
        <v>5361799.4051798591</v>
      </c>
      <c r="C4888" s="37">
        <v>134.74866173648485</v>
      </c>
    </row>
    <row r="4889" spans="2:3" x14ac:dyDescent="0.3">
      <c r="B4889" s="36">
        <v>6805709.994699561</v>
      </c>
      <c r="C4889" s="37">
        <v>203.69187671856272</v>
      </c>
    </row>
    <row r="4890" spans="2:3" x14ac:dyDescent="0.3">
      <c r="B4890" s="36">
        <v>4615615.2011922766</v>
      </c>
      <c r="C4890" s="37">
        <v>131.50457470857339</v>
      </c>
    </row>
    <row r="4891" spans="2:3" x14ac:dyDescent="0.3">
      <c r="B4891" s="36">
        <v>6613805.8875887226</v>
      </c>
      <c r="C4891" s="37">
        <v>194.11614354697232</v>
      </c>
    </row>
    <row r="4892" spans="2:3" x14ac:dyDescent="0.3">
      <c r="B4892" s="36">
        <v>3289818.7801677752</v>
      </c>
      <c r="C4892" s="37">
        <v>103.68533954329467</v>
      </c>
    </row>
    <row r="4893" spans="2:3" x14ac:dyDescent="0.3">
      <c r="B4893" s="36">
        <v>5882146.6802303325</v>
      </c>
      <c r="C4893" s="37">
        <v>170.23641289050786</v>
      </c>
    </row>
    <row r="4894" spans="2:3" x14ac:dyDescent="0.3">
      <c r="B4894" s="36">
        <v>4709478.0730398316</v>
      </c>
      <c r="C4894" s="37">
        <v>126.95731610771918</v>
      </c>
    </row>
    <row r="4895" spans="2:3" x14ac:dyDescent="0.3">
      <c r="B4895" s="36">
        <v>7158073.4734543888</v>
      </c>
      <c r="C4895" s="37">
        <v>217.99152169733719</v>
      </c>
    </row>
    <row r="4896" spans="2:3" x14ac:dyDescent="0.3">
      <c r="B4896" s="36">
        <v>3799919.1987404963</v>
      </c>
      <c r="C4896" s="37">
        <v>104.02693819148735</v>
      </c>
    </row>
    <row r="4897" spans="2:3" x14ac:dyDescent="0.3">
      <c r="B4897" s="36">
        <v>3253473.7271326925</v>
      </c>
      <c r="C4897" s="37">
        <v>102.13371917008897</v>
      </c>
    </row>
    <row r="4898" spans="2:3" x14ac:dyDescent="0.3">
      <c r="B4898" s="36">
        <v>7057050.3629257642</v>
      </c>
      <c r="C4898" s="37">
        <v>185.90819526747427</v>
      </c>
    </row>
    <row r="4899" spans="2:3" x14ac:dyDescent="0.3">
      <c r="B4899" s="36">
        <v>5429241.8140730821</v>
      </c>
      <c r="C4899" s="37">
        <v>164.59251373725218</v>
      </c>
    </row>
    <row r="4900" spans="2:3" x14ac:dyDescent="0.3">
      <c r="B4900" s="36">
        <v>1950948.846025089</v>
      </c>
      <c r="C4900" s="37">
        <v>58.089783154586044</v>
      </c>
    </row>
    <row r="4901" spans="2:3" x14ac:dyDescent="0.3">
      <c r="B4901" s="36">
        <v>3872910.0272007431</v>
      </c>
      <c r="C4901" s="37">
        <v>123.65015406481666</v>
      </c>
    </row>
    <row r="4902" spans="2:3" x14ac:dyDescent="0.3">
      <c r="B4902" s="36">
        <v>4032299.2449274082</v>
      </c>
      <c r="C4902" s="37">
        <v>109.01052782958605</v>
      </c>
    </row>
    <row r="4903" spans="2:3" x14ac:dyDescent="0.3">
      <c r="B4903" s="36">
        <v>5159363.7890069149</v>
      </c>
      <c r="C4903" s="37">
        <v>148.10748064049037</v>
      </c>
    </row>
    <row r="4904" spans="2:3" x14ac:dyDescent="0.3">
      <c r="B4904" s="36">
        <v>3591028.2035317849</v>
      </c>
      <c r="C4904" s="37">
        <v>101.04584902647126</v>
      </c>
    </row>
    <row r="4905" spans="2:3" x14ac:dyDescent="0.3">
      <c r="B4905" s="36">
        <v>4039946.569458589</v>
      </c>
      <c r="C4905" s="37">
        <v>107.38598821785642</v>
      </c>
    </row>
    <row r="4906" spans="2:3" x14ac:dyDescent="0.3">
      <c r="B4906" s="36">
        <v>5298140.0211416353</v>
      </c>
      <c r="C4906" s="37">
        <v>162.76860696987117</v>
      </c>
    </row>
    <row r="4907" spans="2:3" x14ac:dyDescent="0.3">
      <c r="B4907" s="36">
        <v>8148132.8829157753</v>
      </c>
      <c r="C4907" s="37">
        <v>235.6097229151128</v>
      </c>
    </row>
    <row r="4908" spans="2:3" x14ac:dyDescent="0.3">
      <c r="B4908" s="36">
        <v>4446352.2300002379</v>
      </c>
      <c r="C4908" s="37">
        <v>119.10008785142709</v>
      </c>
    </row>
    <row r="4909" spans="2:3" x14ac:dyDescent="0.3">
      <c r="B4909" s="36">
        <v>2817279.2104609497</v>
      </c>
      <c r="C4909" s="37">
        <v>73.684192887528852</v>
      </c>
    </row>
    <row r="4910" spans="2:3" x14ac:dyDescent="0.3">
      <c r="B4910" s="36">
        <v>5467111.903634687</v>
      </c>
      <c r="C4910" s="37">
        <v>163.44546687096715</v>
      </c>
    </row>
    <row r="4911" spans="2:3" x14ac:dyDescent="0.3">
      <c r="B4911" s="36">
        <v>5224438.1021463219</v>
      </c>
      <c r="C4911" s="37">
        <v>147.39468658107072</v>
      </c>
    </row>
    <row r="4912" spans="2:3" x14ac:dyDescent="0.3">
      <c r="B4912" s="36">
        <v>4100742.0103189372</v>
      </c>
      <c r="C4912" s="37">
        <v>127.72768515320494</v>
      </c>
    </row>
    <row r="4913" spans="2:3" x14ac:dyDescent="0.3">
      <c r="B4913" s="36">
        <v>5666256.1172602009</v>
      </c>
      <c r="C4913" s="37">
        <v>178.13858835925521</v>
      </c>
    </row>
    <row r="4914" spans="2:3" x14ac:dyDescent="0.3">
      <c r="B4914" s="36">
        <v>3591987.9251462766</v>
      </c>
      <c r="C4914" s="37">
        <v>103.16227200117287</v>
      </c>
    </row>
    <row r="4915" spans="2:3" x14ac:dyDescent="0.3">
      <c r="B4915" s="36">
        <v>5699459.6732472219</v>
      </c>
      <c r="C4915" s="37">
        <v>158.65112581802171</v>
      </c>
    </row>
    <row r="4916" spans="2:3" x14ac:dyDescent="0.3">
      <c r="B4916" s="36">
        <v>5010666.7460292727</v>
      </c>
      <c r="C4916" s="37">
        <v>163.04675586752413</v>
      </c>
    </row>
    <row r="4917" spans="2:3" x14ac:dyDescent="0.3">
      <c r="B4917" s="36">
        <v>5543455.8579175491</v>
      </c>
      <c r="C4917" s="37">
        <v>163.92008646627943</v>
      </c>
    </row>
    <row r="4918" spans="2:3" x14ac:dyDescent="0.3">
      <c r="B4918" s="36">
        <v>4019357.0534205432</v>
      </c>
      <c r="C4918" s="37">
        <v>106.74854983940573</v>
      </c>
    </row>
    <row r="4919" spans="2:3" x14ac:dyDescent="0.3">
      <c r="B4919" s="36">
        <v>4962799.2892101323</v>
      </c>
      <c r="C4919" s="37">
        <v>136.36211545155621</v>
      </c>
    </row>
    <row r="4920" spans="2:3" x14ac:dyDescent="0.3">
      <c r="B4920" s="36">
        <v>2667713.6292981366</v>
      </c>
      <c r="C4920" s="37">
        <v>74.815486962380803</v>
      </c>
    </row>
    <row r="4921" spans="2:3" x14ac:dyDescent="0.3">
      <c r="B4921" s="36">
        <v>5054666.3210718418</v>
      </c>
      <c r="C4921" s="37">
        <v>143.36513303654635</v>
      </c>
    </row>
    <row r="4922" spans="2:3" x14ac:dyDescent="0.3">
      <c r="B4922" s="36">
        <v>2378900.8108168254</v>
      </c>
      <c r="C4922" s="37">
        <v>75.770460444065577</v>
      </c>
    </row>
    <row r="4923" spans="2:3" x14ac:dyDescent="0.3">
      <c r="B4923" s="36">
        <v>3242175.4495873777</v>
      </c>
      <c r="C4923" s="37">
        <v>88.914923055679694</v>
      </c>
    </row>
    <row r="4924" spans="2:3" x14ac:dyDescent="0.3">
      <c r="B4924" s="36">
        <v>4353861.8863993315</v>
      </c>
      <c r="C4924" s="37">
        <v>138.00354766650761</v>
      </c>
    </row>
    <row r="4925" spans="2:3" x14ac:dyDescent="0.3">
      <c r="B4925" s="36">
        <v>7056005.9341421211</v>
      </c>
      <c r="C4925" s="37">
        <v>181.71590453878679</v>
      </c>
    </row>
    <row r="4926" spans="2:3" x14ac:dyDescent="0.3">
      <c r="B4926" s="36">
        <v>1680753.8435887985</v>
      </c>
      <c r="C4926" s="37">
        <v>46.080357587814675</v>
      </c>
    </row>
    <row r="4927" spans="2:3" x14ac:dyDescent="0.3">
      <c r="B4927" s="36">
        <v>4176629.2142033358</v>
      </c>
      <c r="C4927" s="37">
        <v>122.11028776276569</v>
      </c>
    </row>
    <row r="4928" spans="2:3" x14ac:dyDescent="0.3">
      <c r="B4928" s="36">
        <v>6787874.8755333396</v>
      </c>
      <c r="C4928" s="37">
        <v>196.83785103765601</v>
      </c>
    </row>
    <row r="4929" spans="2:3" x14ac:dyDescent="0.3">
      <c r="B4929" s="36">
        <v>7390236.5800284771</v>
      </c>
      <c r="C4929" s="37">
        <v>203.49022032524636</v>
      </c>
    </row>
    <row r="4930" spans="2:3" x14ac:dyDescent="0.3">
      <c r="B4930" s="36">
        <v>4640213.2412985284</v>
      </c>
      <c r="C4930" s="37">
        <v>135.77451421337122</v>
      </c>
    </row>
    <row r="4931" spans="2:3" x14ac:dyDescent="0.3">
      <c r="B4931" s="36">
        <v>6387602.1508663278</v>
      </c>
      <c r="C4931" s="37">
        <v>176.07072755583138</v>
      </c>
    </row>
    <row r="4932" spans="2:3" x14ac:dyDescent="0.3">
      <c r="B4932" s="36">
        <v>2751000.5442651976</v>
      </c>
      <c r="C4932" s="37">
        <v>72.461288397262379</v>
      </c>
    </row>
    <row r="4933" spans="2:3" x14ac:dyDescent="0.3">
      <c r="B4933" s="36">
        <v>3717582.7215428976</v>
      </c>
      <c r="C4933" s="37">
        <v>115.87977535624438</v>
      </c>
    </row>
    <row r="4934" spans="2:3" x14ac:dyDescent="0.3">
      <c r="B4934" s="36">
        <v>6979668.6571249068</v>
      </c>
      <c r="C4934" s="37">
        <v>191.68812197525074</v>
      </c>
    </row>
    <row r="4935" spans="2:3" x14ac:dyDescent="0.3">
      <c r="B4935" s="36">
        <v>6780774.1079418128</v>
      </c>
      <c r="C4935" s="37">
        <v>209.49451160279179</v>
      </c>
    </row>
    <row r="4936" spans="2:3" x14ac:dyDescent="0.3">
      <c r="B4936" s="36">
        <v>8344356.0299269306</v>
      </c>
      <c r="C4936" s="37">
        <v>235.67277029817404</v>
      </c>
    </row>
    <row r="4937" spans="2:3" x14ac:dyDescent="0.3">
      <c r="B4937" s="36">
        <v>3896994.3875631378</v>
      </c>
      <c r="C4937" s="37">
        <v>121.92394221761039</v>
      </c>
    </row>
    <row r="4938" spans="2:3" x14ac:dyDescent="0.3">
      <c r="B4938" s="36">
        <v>4196166.7619384192</v>
      </c>
      <c r="C4938" s="37">
        <v>123.18181144778644</v>
      </c>
    </row>
    <row r="4939" spans="2:3" x14ac:dyDescent="0.3">
      <c r="B4939" s="36">
        <v>6829359.3326711636</v>
      </c>
      <c r="C4939" s="37">
        <v>211.4407213858444</v>
      </c>
    </row>
    <row r="4940" spans="2:3" x14ac:dyDescent="0.3">
      <c r="B4940" s="36">
        <v>8150884.3010842185</v>
      </c>
      <c r="C4940" s="37">
        <v>229.12230342624486</v>
      </c>
    </row>
    <row r="4941" spans="2:3" x14ac:dyDescent="0.3">
      <c r="B4941" s="36">
        <v>6853114.8220706647</v>
      </c>
      <c r="C4941" s="37">
        <v>184.41466769991897</v>
      </c>
    </row>
    <row r="4942" spans="2:3" x14ac:dyDescent="0.3">
      <c r="B4942" s="36">
        <v>6705914.171299492</v>
      </c>
      <c r="C4942" s="37">
        <v>206.46486880276819</v>
      </c>
    </row>
    <row r="4943" spans="2:3" x14ac:dyDescent="0.3">
      <c r="B4943" s="36">
        <v>5149944.4775271779</v>
      </c>
      <c r="C4943" s="37">
        <v>146.73397023475334</v>
      </c>
    </row>
    <row r="4944" spans="2:3" x14ac:dyDescent="0.3">
      <c r="B4944" s="36">
        <v>3854922.0983893196</v>
      </c>
      <c r="C4944" s="37">
        <v>98.58634942239749</v>
      </c>
    </row>
    <row r="4945" spans="2:3" x14ac:dyDescent="0.3">
      <c r="B4945" s="36">
        <v>4796418.8985114498</v>
      </c>
      <c r="C4945" s="37">
        <v>146.84493036798949</v>
      </c>
    </row>
    <row r="4946" spans="2:3" x14ac:dyDescent="0.3">
      <c r="B4946" s="36">
        <v>6691978.8411439862</v>
      </c>
      <c r="C4946" s="37">
        <v>183.75359093739954</v>
      </c>
    </row>
    <row r="4947" spans="2:3" x14ac:dyDescent="0.3">
      <c r="B4947" s="36">
        <v>7837143.6467289478</v>
      </c>
      <c r="C4947" s="37">
        <v>215.17518176092412</v>
      </c>
    </row>
    <row r="4948" spans="2:3" x14ac:dyDescent="0.3">
      <c r="B4948" s="36">
        <v>3524447.7906756066</v>
      </c>
      <c r="C4948" s="37">
        <v>106.40607275747601</v>
      </c>
    </row>
    <row r="4949" spans="2:3" x14ac:dyDescent="0.3">
      <c r="B4949" s="36">
        <v>6166028.2252047034</v>
      </c>
      <c r="C4949" s="37">
        <v>193.28260020012542</v>
      </c>
    </row>
    <row r="4950" spans="2:3" x14ac:dyDescent="0.3">
      <c r="B4950" s="36">
        <v>5712020.9182323217</v>
      </c>
      <c r="C4950" s="37">
        <v>150.17469415896582</v>
      </c>
    </row>
    <row r="4951" spans="2:3" x14ac:dyDescent="0.3">
      <c r="B4951" s="36">
        <v>4190276.3106509186</v>
      </c>
      <c r="C4951" s="37">
        <v>109.43400487923508</v>
      </c>
    </row>
    <row r="4952" spans="2:3" x14ac:dyDescent="0.3">
      <c r="B4952" s="36">
        <v>4609031.9527884899</v>
      </c>
      <c r="C4952" s="37">
        <v>129.55741711276724</v>
      </c>
    </row>
    <row r="4953" spans="2:3" x14ac:dyDescent="0.3">
      <c r="B4953" s="36">
        <v>5024757.6866521602</v>
      </c>
      <c r="C4953" s="37">
        <v>147.84866252353726</v>
      </c>
    </row>
    <row r="4954" spans="2:3" x14ac:dyDescent="0.3">
      <c r="B4954" s="36">
        <v>5988196.7551776487</v>
      </c>
      <c r="C4954" s="37">
        <v>173.51890950291815</v>
      </c>
    </row>
    <row r="4955" spans="2:3" x14ac:dyDescent="0.3">
      <c r="B4955" s="36">
        <v>4565264.4287197664</v>
      </c>
      <c r="C4955" s="37">
        <v>136.90541301543888</v>
      </c>
    </row>
    <row r="4956" spans="2:3" x14ac:dyDescent="0.3">
      <c r="B4956" s="36">
        <v>4003955.3534147684</v>
      </c>
      <c r="C4956" s="37">
        <v>127.55097095749115</v>
      </c>
    </row>
    <row r="4957" spans="2:3" x14ac:dyDescent="0.3">
      <c r="B4957" s="36">
        <v>4398067.9511622358</v>
      </c>
      <c r="C4957" s="37">
        <v>134.83422899120418</v>
      </c>
    </row>
    <row r="4958" spans="2:3" x14ac:dyDescent="0.3">
      <c r="B4958" s="36">
        <v>7508559.4830402201</v>
      </c>
      <c r="C4958" s="37">
        <v>222.37831697413893</v>
      </c>
    </row>
    <row r="4959" spans="2:3" x14ac:dyDescent="0.3">
      <c r="B4959" s="36">
        <v>4094318.0665269885</v>
      </c>
      <c r="C4959" s="37">
        <v>119.34010625388869</v>
      </c>
    </row>
    <row r="4960" spans="2:3" x14ac:dyDescent="0.3">
      <c r="B4960" s="36">
        <v>5714177.4182485174</v>
      </c>
      <c r="C4960" s="37">
        <v>160.42549110409192</v>
      </c>
    </row>
    <row r="4961" spans="2:3" x14ac:dyDescent="0.3">
      <c r="B4961" s="36">
        <v>6251768.1398618687</v>
      </c>
      <c r="C4961" s="37">
        <v>179.42934532656261</v>
      </c>
    </row>
    <row r="4962" spans="2:3" x14ac:dyDescent="0.3">
      <c r="B4962" s="36">
        <v>4780567.2448651418</v>
      </c>
      <c r="C4962" s="37">
        <v>130.97077881323762</v>
      </c>
    </row>
    <row r="4963" spans="2:3" x14ac:dyDescent="0.3">
      <c r="B4963" s="36">
        <v>6331835.906227069</v>
      </c>
      <c r="C4963" s="37">
        <v>190.20332021397945</v>
      </c>
    </row>
    <row r="4964" spans="2:3" x14ac:dyDescent="0.3">
      <c r="B4964" s="36">
        <v>6281196.5133523783</v>
      </c>
      <c r="C4964" s="37">
        <v>191.35234419430344</v>
      </c>
    </row>
    <row r="4965" spans="2:3" x14ac:dyDescent="0.3">
      <c r="B4965" s="36">
        <v>1379059.7860264494</v>
      </c>
      <c r="C4965" s="37">
        <v>43.423195704302564</v>
      </c>
    </row>
    <row r="4966" spans="2:3" x14ac:dyDescent="0.3">
      <c r="B4966" s="36">
        <v>3766326.2388621424</v>
      </c>
      <c r="C4966" s="37">
        <v>104.27031140113502</v>
      </c>
    </row>
    <row r="4967" spans="2:3" x14ac:dyDescent="0.3">
      <c r="B4967" s="36">
        <v>7754586.3505296037</v>
      </c>
      <c r="C4967" s="37">
        <v>232.79788001843701</v>
      </c>
    </row>
    <row r="4968" spans="2:3" x14ac:dyDescent="0.3">
      <c r="B4968" s="36">
        <v>5756315.6641492266</v>
      </c>
      <c r="C4968" s="37">
        <v>161.45821347292562</v>
      </c>
    </row>
    <row r="4969" spans="2:3" x14ac:dyDescent="0.3">
      <c r="B4969" s="36">
        <v>5090194.5151827727</v>
      </c>
      <c r="C4969" s="37">
        <v>154.79995961913701</v>
      </c>
    </row>
    <row r="4970" spans="2:3" x14ac:dyDescent="0.3">
      <c r="B4970" s="36">
        <v>4470326.1442824174</v>
      </c>
      <c r="C4970" s="37">
        <v>120.58910281298969</v>
      </c>
    </row>
    <row r="4971" spans="2:3" x14ac:dyDescent="0.3">
      <c r="B4971" s="36">
        <v>2590823.417568713</v>
      </c>
      <c r="C4971" s="37">
        <v>71.694096678138138</v>
      </c>
    </row>
    <row r="4972" spans="2:3" x14ac:dyDescent="0.3">
      <c r="B4972" s="36">
        <v>7949941.7824034737</v>
      </c>
      <c r="C4972" s="37">
        <v>240.24684587970569</v>
      </c>
    </row>
    <row r="4973" spans="2:3" x14ac:dyDescent="0.3">
      <c r="B4973" s="36">
        <v>4290294.8098850539</v>
      </c>
      <c r="C4973" s="37">
        <v>126.82817066551435</v>
      </c>
    </row>
    <row r="4974" spans="2:3" x14ac:dyDescent="0.3">
      <c r="B4974" s="36">
        <v>1167430.8449761232</v>
      </c>
      <c r="C4974" s="37">
        <v>31.885970729741359</v>
      </c>
    </row>
    <row r="4975" spans="2:3" x14ac:dyDescent="0.3">
      <c r="B4975" s="36">
        <v>3212910.1256130813</v>
      </c>
      <c r="C4975" s="37">
        <v>97.794460282915836</v>
      </c>
    </row>
    <row r="4976" spans="2:3" x14ac:dyDescent="0.3">
      <c r="B4976" s="36">
        <v>3861731.354315564</v>
      </c>
      <c r="C4976" s="37">
        <v>113.84564164381706</v>
      </c>
    </row>
    <row r="4977" spans="2:3" x14ac:dyDescent="0.3">
      <c r="B4977" s="36">
        <v>6051866.7644923786</v>
      </c>
      <c r="C4977" s="37">
        <v>176.35633591910141</v>
      </c>
    </row>
    <row r="4978" spans="2:3" x14ac:dyDescent="0.3">
      <c r="B4978" s="36">
        <v>1938194.5909211538</v>
      </c>
      <c r="C4978" s="37">
        <v>55.99357600726789</v>
      </c>
    </row>
    <row r="4979" spans="2:3" x14ac:dyDescent="0.3">
      <c r="B4979" s="36">
        <v>5090702.5280656759</v>
      </c>
      <c r="C4979" s="37">
        <v>166.39981177988938</v>
      </c>
    </row>
    <row r="4980" spans="2:3" x14ac:dyDescent="0.3">
      <c r="B4980" s="36">
        <v>5547052.088137798</v>
      </c>
      <c r="C4980" s="37">
        <v>140.55013514822267</v>
      </c>
    </row>
    <row r="4981" spans="2:3" x14ac:dyDescent="0.3">
      <c r="B4981" s="36">
        <v>4429020.2155470597</v>
      </c>
      <c r="C4981" s="37">
        <v>137.29844368458018</v>
      </c>
    </row>
    <row r="4982" spans="2:3" x14ac:dyDescent="0.3">
      <c r="B4982" s="36">
        <v>5656364.4094338808</v>
      </c>
      <c r="C4982" s="37">
        <v>150.5570828786098</v>
      </c>
    </row>
    <row r="4983" spans="2:3" x14ac:dyDescent="0.3">
      <c r="B4983" s="36">
        <v>5060879.3832171606</v>
      </c>
      <c r="C4983" s="37">
        <v>154.10264148365894</v>
      </c>
    </row>
    <row r="4984" spans="2:3" x14ac:dyDescent="0.3">
      <c r="B4984" s="36">
        <v>8557564.2933983132</v>
      </c>
      <c r="C4984" s="37">
        <v>253.72529843073016</v>
      </c>
    </row>
    <row r="4985" spans="2:3" x14ac:dyDescent="0.3">
      <c r="B4985" s="36">
        <v>5481736.6842253823</v>
      </c>
      <c r="C4985" s="37">
        <v>166.06816668954724</v>
      </c>
    </row>
    <row r="4986" spans="2:3" x14ac:dyDescent="0.3">
      <c r="B4986" s="36">
        <v>2959835.4945004475</v>
      </c>
      <c r="C4986" s="37">
        <v>80.52887597106421</v>
      </c>
    </row>
    <row r="4987" spans="2:3" x14ac:dyDescent="0.3">
      <c r="B4987" s="36">
        <v>8316946.6318232138</v>
      </c>
      <c r="C4987" s="37">
        <v>238.21611155943256</v>
      </c>
    </row>
    <row r="4988" spans="2:3" x14ac:dyDescent="0.3">
      <c r="B4988" s="36">
        <v>3448313.0255489838</v>
      </c>
      <c r="C4988" s="37">
        <v>105.30852084854354</v>
      </c>
    </row>
    <row r="4989" spans="2:3" x14ac:dyDescent="0.3">
      <c r="B4989" s="36">
        <v>5854515.0738454238</v>
      </c>
      <c r="C4989" s="37">
        <v>187.08142294450283</v>
      </c>
    </row>
    <row r="4990" spans="2:3" x14ac:dyDescent="0.3">
      <c r="B4990" s="36">
        <v>5493484.97297299</v>
      </c>
      <c r="C4990" s="37">
        <v>148.04174130860875</v>
      </c>
    </row>
    <row r="4991" spans="2:3" x14ac:dyDescent="0.3">
      <c r="B4991" s="36">
        <v>6288874.1851352444</v>
      </c>
      <c r="C4991" s="37">
        <v>182.75279909863679</v>
      </c>
    </row>
    <row r="4992" spans="2:3" x14ac:dyDescent="0.3">
      <c r="B4992" s="36">
        <v>4368078.6740280678</v>
      </c>
      <c r="C4992" s="37">
        <v>127.00359468699563</v>
      </c>
    </row>
    <row r="4993" spans="2:3" x14ac:dyDescent="0.3">
      <c r="B4993" s="36">
        <v>4948067.839060002</v>
      </c>
      <c r="C4993" s="37">
        <v>146.76613088353361</v>
      </c>
    </row>
    <row r="4994" spans="2:3" x14ac:dyDescent="0.3">
      <c r="B4994" s="36">
        <v>6050480.7411208181</v>
      </c>
      <c r="C4994" s="37">
        <v>180.05059601747212</v>
      </c>
    </row>
    <row r="4995" spans="2:3" x14ac:dyDescent="0.3">
      <c r="B4995" s="36">
        <v>3412880.624715996</v>
      </c>
      <c r="C4995" s="37">
        <v>96.647071866760299</v>
      </c>
    </row>
    <row r="4996" spans="2:3" x14ac:dyDescent="0.3">
      <c r="B4996" s="36">
        <v>6134149.8760543233</v>
      </c>
      <c r="C4996" s="37">
        <v>177.37659783058143</v>
      </c>
    </row>
    <row r="4997" spans="2:3" x14ac:dyDescent="0.3">
      <c r="B4997" s="36">
        <v>2441062.1700663986</v>
      </c>
      <c r="C4997" s="37">
        <v>66.617972681914225</v>
      </c>
    </row>
    <row r="4998" spans="2:3" x14ac:dyDescent="0.3">
      <c r="B4998" s="36">
        <v>5174405.3071553698</v>
      </c>
      <c r="C4998" s="37">
        <v>158.16726098834326</v>
      </c>
    </row>
    <row r="4999" spans="2:3" x14ac:dyDescent="0.3">
      <c r="B4999" s="36">
        <v>5598630.9282187633</v>
      </c>
      <c r="C4999" s="37">
        <v>172.38817230268143</v>
      </c>
    </row>
    <row r="5000" spans="2:3" x14ac:dyDescent="0.3">
      <c r="B5000" s="36">
        <v>5308886.0818246696</v>
      </c>
      <c r="C5000" s="37">
        <v>152.50110588339098</v>
      </c>
    </row>
    <row r="5001" spans="2:3" x14ac:dyDescent="0.3">
      <c r="B5001" s="36">
        <v>6584913.0786973936</v>
      </c>
      <c r="C5001" s="37">
        <v>196.18413579887903</v>
      </c>
    </row>
    <row r="5002" spans="2:3" x14ac:dyDescent="0.3">
      <c r="B5002" s="36">
        <v>3434111.3382658367</v>
      </c>
      <c r="C5002" s="37">
        <v>108.97484026336831</v>
      </c>
    </row>
    <row r="5003" spans="2:3" x14ac:dyDescent="0.3">
      <c r="B5003" s="36">
        <v>6417384.7651689453</v>
      </c>
      <c r="C5003" s="37">
        <v>176.71635273970531</v>
      </c>
    </row>
    <row r="5004" spans="2:3" x14ac:dyDescent="0.3">
      <c r="B5004" s="36">
        <v>3800922.2382824984</v>
      </c>
      <c r="C5004" s="37">
        <v>124.73037711464576</v>
      </c>
    </row>
    <row r="5005" spans="2:3" x14ac:dyDescent="0.3">
      <c r="B5005" s="36">
        <v>6750347.7892773924</v>
      </c>
      <c r="C5005" s="37">
        <v>196.44435519327618</v>
      </c>
    </row>
    <row r="5006" spans="2:3" x14ac:dyDescent="0.3">
      <c r="B5006" s="36">
        <v>4135484.0982013308</v>
      </c>
      <c r="C5006" s="37">
        <v>124.51394585054818</v>
      </c>
    </row>
    <row r="5007" spans="2:3" x14ac:dyDescent="0.3">
      <c r="B5007" s="36">
        <v>8095475.4029626111</v>
      </c>
      <c r="C5007" s="37">
        <v>245.2503477411687</v>
      </c>
    </row>
    <row r="5008" spans="2:3" x14ac:dyDescent="0.3">
      <c r="B5008" s="36">
        <v>4264630.9370843675</v>
      </c>
      <c r="C5008" s="37">
        <v>121.51192000711104</v>
      </c>
    </row>
    <row r="5009" spans="2:3" x14ac:dyDescent="0.3">
      <c r="B5009" s="36">
        <v>3660131.7986204703</v>
      </c>
      <c r="C5009" s="37">
        <v>100.99605724187651</v>
      </c>
    </row>
    <row r="5010" spans="2:3" x14ac:dyDescent="0.3">
      <c r="B5010" s="36">
        <v>6193188.7047401788</v>
      </c>
      <c r="C5010" s="37">
        <v>188.47829414300176</v>
      </c>
    </row>
    <row r="5011" spans="2:3" x14ac:dyDescent="0.3">
      <c r="B5011" s="36">
        <v>5878022.8034597104</v>
      </c>
      <c r="C5011" s="37">
        <v>175.45048124271818</v>
      </c>
    </row>
    <row r="5012" spans="2:3" x14ac:dyDescent="0.3">
      <c r="B5012" s="36">
        <v>5448009.5616067071</v>
      </c>
      <c r="C5012" s="37">
        <v>157.39666978934656</v>
      </c>
    </row>
    <row r="5013" spans="2:3" x14ac:dyDescent="0.3">
      <c r="B5013" s="36">
        <v>4980176.601829526</v>
      </c>
      <c r="C5013" s="37">
        <v>146.76668853020229</v>
      </c>
    </row>
    <row r="5014" spans="2:3" x14ac:dyDescent="0.3">
      <c r="B5014" s="36">
        <v>3548973.316127691</v>
      </c>
      <c r="C5014" s="37">
        <v>107.0869960893743</v>
      </c>
    </row>
    <row r="5015" spans="2:3" x14ac:dyDescent="0.3">
      <c r="B5015" s="36">
        <v>3324382.3078223476</v>
      </c>
      <c r="C5015" s="37">
        <v>102.2860553187061</v>
      </c>
    </row>
    <row r="5016" spans="2:3" x14ac:dyDescent="0.3">
      <c r="B5016" s="36">
        <v>2062205.6568528421</v>
      </c>
      <c r="C5016" s="37">
        <v>63.204846967890916</v>
      </c>
    </row>
    <row r="5017" spans="2:3" x14ac:dyDescent="0.3">
      <c r="B5017" s="36">
        <v>6828178.4242416788</v>
      </c>
      <c r="C5017" s="37">
        <v>198.40979526126276</v>
      </c>
    </row>
    <row r="5018" spans="2:3" x14ac:dyDescent="0.3">
      <c r="B5018" s="36">
        <v>5732972.9994475441</v>
      </c>
      <c r="C5018" s="37">
        <v>173.96822095620797</v>
      </c>
    </row>
    <row r="5019" spans="2:3" x14ac:dyDescent="0.3">
      <c r="B5019" s="36">
        <v>883676.15565613308</v>
      </c>
      <c r="C5019" s="37">
        <v>30.508505379740999</v>
      </c>
    </row>
    <row r="5020" spans="2:3" x14ac:dyDescent="0.3">
      <c r="B5020" s="36">
        <v>5922439.6135611869</v>
      </c>
      <c r="C5020" s="37">
        <v>163.29194441881472</v>
      </c>
    </row>
    <row r="5021" spans="2:3" x14ac:dyDescent="0.3">
      <c r="B5021" s="36">
        <v>7672503.3375787288</v>
      </c>
      <c r="C5021" s="37">
        <v>202.85042197043052</v>
      </c>
    </row>
    <row r="5022" spans="2:3" x14ac:dyDescent="0.3">
      <c r="B5022" s="36">
        <v>6149869.6875096485</v>
      </c>
      <c r="C5022" s="37">
        <v>175.83948564523971</v>
      </c>
    </row>
    <row r="5023" spans="2:3" x14ac:dyDescent="0.3">
      <c r="B5023" s="36">
        <v>5082881.3258485524</v>
      </c>
      <c r="C5023" s="37">
        <v>133.79924087965185</v>
      </c>
    </row>
    <row r="5024" spans="2:3" x14ac:dyDescent="0.3">
      <c r="B5024" s="36">
        <v>4408970.3449869435</v>
      </c>
      <c r="C5024" s="37">
        <v>132.25207183923021</v>
      </c>
    </row>
    <row r="5025" spans="2:3" x14ac:dyDescent="0.3">
      <c r="B5025" s="36">
        <v>3564422.2086134232</v>
      </c>
      <c r="C5025" s="37">
        <v>112.77221032491303</v>
      </c>
    </row>
    <row r="5026" spans="2:3" x14ac:dyDescent="0.3">
      <c r="B5026" s="36">
        <v>2694917.5952884601</v>
      </c>
      <c r="C5026" s="37">
        <v>81.970716217609677</v>
      </c>
    </row>
    <row r="5027" spans="2:3" x14ac:dyDescent="0.3">
      <c r="B5027" s="36">
        <v>2935076.6096738037</v>
      </c>
      <c r="C5027" s="37">
        <v>85.002425785043528</v>
      </c>
    </row>
    <row r="5028" spans="2:3" x14ac:dyDescent="0.3">
      <c r="B5028" s="36">
        <v>5739885.3059460213</v>
      </c>
      <c r="C5028" s="37">
        <v>182.33614247692023</v>
      </c>
    </row>
    <row r="5029" spans="2:3" x14ac:dyDescent="0.3">
      <c r="B5029" s="36">
        <v>5434020.0355154863</v>
      </c>
      <c r="C5029" s="37">
        <v>155.67296456907485</v>
      </c>
    </row>
    <row r="5030" spans="2:3" x14ac:dyDescent="0.3">
      <c r="B5030" s="36">
        <v>3795071.5455307444</v>
      </c>
      <c r="C5030" s="37">
        <v>111.45886763565564</v>
      </c>
    </row>
    <row r="5031" spans="2:3" x14ac:dyDescent="0.3">
      <c r="B5031" s="36">
        <v>4987851.3399018431</v>
      </c>
      <c r="C5031" s="37">
        <v>139.71888293528454</v>
      </c>
    </row>
    <row r="5032" spans="2:3" x14ac:dyDescent="0.3">
      <c r="B5032" s="36">
        <v>5207729.5174214561</v>
      </c>
      <c r="C5032" s="37">
        <v>155.73054760856428</v>
      </c>
    </row>
    <row r="5033" spans="2:3" x14ac:dyDescent="0.3">
      <c r="B5033" s="36">
        <v>3470122.5066511687</v>
      </c>
      <c r="C5033" s="37">
        <v>93.747674675618967</v>
      </c>
    </row>
    <row r="5034" spans="2:3" x14ac:dyDescent="0.3">
      <c r="B5034" s="36">
        <v>4342086.4522059718</v>
      </c>
      <c r="C5034" s="37">
        <v>121.37772207529885</v>
      </c>
    </row>
    <row r="5035" spans="2:3" x14ac:dyDescent="0.3">
      <c r="B5035" s="36">
        <v>4573694.6578480499</v>
      </c>
      <c r="C5035" s="37">
        <v>128.60188462511613</v>
      </c>
    </row>
    <row r="5036" spans="2:3" x14ac:dyDescent="0.3">
      <c r="B5036" s="36">
        <v>7817822.766146522</v>
      </c>
      <c r="C5036" s="37">
        <v>227.19336728981597</v>
      </c>
    </row>
    <row r="5037" spans="2:3" x14ac:dyDescent="0.3">
      <c r="B5037" s="36">
        <v>4313651.1884770114</v>
      </c>
      <c r="C5037" s="37">
        <v>135.58181644923363</v>
      </c>
    </row>
    <row r="5038" spans="2:3" x14ac:dyDescent="0.3">
      <c r="B5038" s="36">
        <v>4753142.747070522</v>
      </c>
      <c r="C5038" s="37">
        <v>123.86160275222323</v>
      </c>
    </row>
    <row r="5039" spans="2:3" x14ac:dyDescent="0.3">
      <c r="B5039" s="36">
        <v>4881520.129384012</v>
      </c>
      <c r="C5039" s="37">
        <v>141.72150781329262</v>
      </c>
    </row>
    <row r="5040" spans="2:3" x14ac:dyDescent="0.3">
      <c r="B5040" s="36">
        <v>1577829.1915660184</v>
      </c>
      <c r="C5040" s="37">
        <v>49.133240031721414</v>
      </c>
    </row>
    <row r="5041" spans="2:3" x14ac:dyDescent="0.3">
      <c r="B5041" s="36">
        <v>4248534.3875514707</v>
      </c>
      <c r="C5041" s="37">
        <v>128.28401329837541</v>
      </c>
    </row>
    <row r="5042" spans="2:3" x14ac:dyDescent="0.3">
      <c r="B5042" s="36">
        <v>4904439.3062658915</v>
      </c>
      <c r="C5042" s="37">
        <v>160.11229364969594</v>
      </c>
    </row>
    <row r="5043" spans="2:3" x14ac:dyDescent="0.3">
      <c r="B5043" s="36">
        <v>4891024.8095753044</v>
      </c>
      <c r="C5043" s="37">
        <v>152.07320401474848</v>
      </c>
    </row>
    <row r="5044" spans="2:3" x14ac:dyDescent="0.3">
      <c r="B5044" s="36">
        <v>5242628.8973550443</v>
      </c>
      <c r="C5044" s="37">
        <v>152.18554123912338</v>
      </c>
    </row>
    <row r="5045" spans="2:3" x14ac:dyDescent="0.3">
      <c r="B5045" s="36">
        <v>5751051.3540358106</v>
      </c>
      <c r="C5045" s="37">
        <v>178.810077971287</v>
      </c>
    </row>
    <row r="5046" spans="2:3" x14ac:dyDescent="0.3">
      <c r="B5046" s="36">
        <v>4377839.9386857161</v>
      </c>
      <c r="C5046" s="37">
        <v>143.36354455873843</v>
      </c>
    </row>
    <row r="5047" spans="2:3" x14ac:dyDescent="0.3">
      <c r="B5047" s="36">
        <v>4818865.4126952197</v>
      </c>
      <c r="C5047" s="37">
        <v>140.2911129964881</v>
      </c>
    </row>
    <row r="5048" spans="2:3" x14ac:dyDescent="0.3">
      <c r="B5048" s="36">
        <v>4312119.5893326178</v>
      </c>
      <c r="C5048" s="37">
        <v>131.83801057334651</v>
      </c>
    </row>
    <row r="5049" spans="2:3" x14ac:dyDescent="0.3">
      <c r="B5049" s="36">
        <v>6082481.0983511312</v>
      </c>
      <c r="C5049" s="37">
        <v>189.37905001866329</v>
      </c>
    </row>
    <row r="5050" spans="2:3" x14ac:dyDescent="0.3">
      <c r="B5050" s="36">
        <v>5026987.4796323217</v>
      </c>
      <c r="C5050" s="37">
        <v>143.45060436282355</v>
      </c>
    </row>
    <row r="5051" spans="2:3" x14ac:dyDescent="0.3">
      <c r="B5051" s="36">
        <v>5087911.9740148978</v>
      </c>
      <c r="C5051" s="37">
        <v>157.59755818460496</v>
      </c>
    </row>
    <row r="5052" spans="2:3" x14ac:dyDescent="0.3">
      <c r="B5052" s="36">
        <v>5204965.2492906796</v>
      </c>
      <c r="C5052" s="37">
        <v>153.88116450666058</v>
      </c>
    </row>
    <row r="5053" spans="2:3" x14ac:dyDescent="0.3">
      <c r="B5053" s="36">
        <v>7134927.9217950422</v>
      </c>
      <c r="C5053" s="37">
        <v>219.40178700033798</v>
      </c>
    </row>
    <row r="5054" spans="2:3" x14ac:dyDescent="0.3">
      <c r="B5054" s="36">
        <v>4730815.7871468449</v>
      </c>
      <c r="C5054" s="37">
        <v>148.59144560226378</v>
      </c>
    </row>
    <row r="5055" spans="2:3" x14ac:dyDescent="0.3">
      <c r="B5055" s="36">
        <v>2753964.4459239538</v>
      </c>
      <c r="C5055" s="37">
        <v>89.800487947868021</v>
      </c>
    </row>
    <row r="5056" spans="2:3" x14ac:dyDescent="0.3">
      <c r="B5056" s="36">
        <v>2682829.073141309</v>
      </c>
      <c r="C5056" s="37">
        <v>66.323298137454486</v>
      </c>
    </row>
    <row r="5057" spans="2:3" x14ac:dyDescent="0.3">
      <c r="B5057" s="36">
        <v>6553056.8763693161</v>
      </c>
      <c r="C5057" s="37">
        <v>221.96991275296671</v>
      </c>
    </row>
    <row r="5058" spans="2:3" x14ac:dyDescent="0.3">
      <c r="B5058" s="36">
        <v>3676267.5516926483</v>
      </c>
      <c r="C5058" s="37">
        <v>102.36786365276035</v>
      </c>
    </row>
    <row r="5059" spans="2:3" x14ac:dyDescent="0.3">
      <c r="B5059" s="36">
        <v>7883401.7950426955</v>
      </c>
      <c r="C5059" s="37">
        <v>220.02733094852672</v>
      </c>
    </row>
    <row r="5060" spans="2:3" x14ac:dyDescent="0.3">
      <c r="B5060" s="36">
        <v>6876162.2232477246</v>
      </c>
      <c r="C5060" s="37">
        <v>195.82208450092642</v>
      </c>
    </row>
    <row r="5061" spans="2:3" x14ac:dyDescent="0.3">
      <c r="B5061" s="36">
        <v>5906009.8164063226</v>
      </c>
      <c r="C5061" s="37">
        <v>154.28603374060415</v>
      </c>
    </row>
    <row r="5062" spans="2:3" x14ac:dyDescent="0.3">
      <c r="B5062" s="36">
        <v>6599621.6238988088</v>
      </c>
      <c r="C5062" s="37">
        <v>185.88059421165607</v>
      </c>
    </row>
    <row r="5063" spans="2:3" x14ac:dyDescent="0.3">
      <c r="B5063" s="36">
        <v>5164637.2901071711</v>
      </c>
      <c r="C5063" s="37">
        <v>146.70703688233456</v>
      </c>
    </row>
    <row r="5064" spans="2:3" x14ac:dyDescent="0.3">
      <c r="B5064" s="36">
        <v>6178093.6837337054</v>
      </c>
      <c r="C5064" s="37">
        <v>178.14156101431291</v>
      </c>
    </row>
    <row r="5065" spans="2:3" x14ac:dyDescent="0.3">
      <c r="B5065" s="36">
        <v>2634518.8859700523</v>
      </c>
      <c r="C5065" s="37">
        <v>82.421172015359176</v>
      </c>
    </row>
    <row r="5066" spans="2:3" x14ac:dyDescent="0.3">
      <c r="B5066" s="36">
        <v>3539694.910277715</v>
      </c>
      <c r="C5066" s="37">
        <v>99.604394606950066</v>
      </c>
    </row>
    <row r="5067" spans="2:3" x14ac:dyDescent="0.3">
      <c r="B5067" s="36">
        <v>4614950.2331735454</v>
      </c>
      <c r="C5067" s="37">
        <v>139.14416697905696</v>
      </c>
    </row>
    <row r="5068" spans="2:3" x14ac:dyDescent="0.3">
      <c r="B5068" s="36">
        <v>4536422.4210833246</v>
      </c>
      <c r="C5068" s="37">
        <v>136.33785152064647</v>
      </c>
    </row>
    <row r="5069" spans="2:3" x14ac:dyDescent="0.3">
      <c r="B5069" s="36">
        <v>3234028.8178095119</v>
      </c>
      <c r="C5069" s="37">
        <v>94.589938820089287</v>
      </c>
    </row>
    <row r="5070" spans="2:3" x14ac:dyDescent="0.3">
      <c r="B5070" s="36">
        <v>6983181.8210410485</v>
      </c>
      <c r="C5070" s="37">
        <v>215.9325654674879</v>
      </c>
    </row>
    <row r="5071" spans="2:3" x14ac:dyDescent="0.3">
      <c r="B5071" s="36">
        <v>4462103.1229658676</v>
      </c>
      <c r="C5071" s="37">
        <v>142.2901122981832</v>
      </c>
    </row>
    <row r="5072" spans="2:3" x14ac:dyDescent="0.3">
      <c r="B5072" s="36">
        <v>6164952.9922785452</v>
      </c>
      <c r="C5072" s="37">
        <v>188.23346704587686</v>
      </c>
    </row>
    <row r="5073" spans="2:3" x14ac:dyDescent="0.3">
      <c r="B5073" s="36">
        <v>7855447.450882419</v>
      </c>
      <c r="C5073" s="37">
        <v>217.04789554391823</v>
      </c>
    </row>
    <row r="5074" spans="2:3" x14ac:dyDescent="0.3">
      <c r="B5074" s="36">
        <v>5817331.2574544372</v>
      </c>
      <c r="C5074" s="37">
        <v>180.80267246549738</v>
      </c>
    </row>
    <row r="5075" spans="2:3" x14ac:dyDescent="0.3">
      <c r="B5075" s="36">
        <v>4581195.724259981</v>
      </c>
      <c r="C5075" s="37">
        <v>137.28709737958818</v>
      </c>
    </row>
    <row r="5076" spans="2:3" x14ac:dyDescent="0.3">
      <c r="B5076" s="36">
        <v>6252916.4479482193</v>
      </c>
      <c r="C5076" s="37">
        <v>158.50015808722031</v>
      </c>
    </row>
    <row r="5077" spans="2:3" x14ac:dyDescent="0.3">
      <c r="B5077" s="36">
        <v>4636968.4254050972</v>
      </c>
      <c r="C5077" s="37">
        <v>118.20081706368248</v>
      </c>
    </row>
    <row r="5078" spans="2:3" x14ac:dyDescent="0.3">
      <c r="B5078" s="36">
        <v>2039832.1700037469</v>
      </c>
      <c r="C5078" s="37">
        <v>62.77382033333086</v>
      </c>
    </row>
    <row r="5079" spans="2:3" x14ac:dyDescent="0.3">
      <c r="B5079" s="36">
        <v>5300508.3919655494</v>
      </c>
      <c r="C5079" s="37">
        <v>160.65662479074561</v>
      </c>
    </row>
    <row r="5080" spans="2:3" x14ac:dyDescent="0.3">
      <c r="B5080" s="36">
        <v>4819117.8136152597</v>
      </c>
      <c r="C5080" s="37">
        <v>141.53834335560899</v>
      </c>
    </row>
    <row r="5081" spans="2:3" x14ac:dyDescent="0.3">
      <c r="B5081" s="36">
        <v>4671379.5159879457</v>
      </c>
      <c r="C5081" s="37">
        <v>139.34945890426945</v>
      </c>
    </row>
    <row r="5082" spans="2:3" x14ac:dyDescent="0.3">
      <c r="B5082" s="36">
        <v>5641389.9880725127</v>
      </c>
      <c r="C5082" s="37">
        <v>159.90166058474617</v>
      </c>
    </row>
    <row r="5083" spans="2:3" x14ac:dyDescent="0.3">
      <c r="B5083" s="36">
        <v>6087759.1287695849</v>
      </c>
      <c r="C5083" s="37">
        <v>184.53607585624064</v>
      </c>
    </row>
    <row r="5084" spans="2:3" x14ac:dyDescent="0.3">
      <c r="B5084" s="36">
        <v>5975545.4277451858</v>
      </c>
      <c r="C5084" s="37">
        <v>171.09933958243531</v>
      </c>
    </row>
    <row r="5085" spans="2:3" x14ac:dyDescent="0.3">
      <c r="B5085" s="36">
        <v>5876330.6830113539</v>
      </c>
      <c r="C5085" s="37">
        <v>174.77780690044568</v>
      </c>
    </row>
    <row r="5086" spans="2:3" x14ac:dyDescent="0.3">
      <c r="B5086" s="36">
        <v>5981539.3406507494</v>
      </c>
      <c r="C5086" s="37">
        <v>166.9540910739357</v>
      </c>
    </row>
    <row r="5087" spans="2:3" x14ac:dyDescent="0.3">
      <c r="B5087" s="36">
        <v>2968176.5382497567</v>
      </c>
      <c r="C5087" s="37">
        <v>99.793600762862226</v>
      </c>
    </row>
    <row r="5088" spans="2:3" x14ac:dyDescent="0.3">
      <c r="B5088" s="36">
        <v>4572995.2410710938</v>
      </c>
      <c r="C5088" s="37">
        <v>134.1330311287966</v>
      </c>
    </row>
    <row r="5089" spans="2:3" x14ac:dyDescent="0.3">
      <c r="B5089" s="36">
        <v>4143443.5053323829</v>
      </c>
      <c r="C5089" s="37">
        <v>125.4803159462751</v>
      </c>
    </row>
    <row r="5090" spans="2:3" x14ac:dyDescent="0.3">
      <c r="B5090" s="36">
        <v>4036931.5512300306</v>
      </c>
      <c r="C5090" s="37">
        <v>116.42001543332569</v>
      </c>
    </row>
    <row r="5091" spans="2:3" x14ac:dyDescent="0.3">
      <c r="B5091" s="36">
        <v>8858669.6755252611</v>
      </c>
      <c r="C5091" s="37">
        <v>256.04914540348284</v>
      </c>
    </row>
    <row r="5092" spans="2:3" x14ac:dyDescent="0.3">
      <c r="B5092" s="36">
        <v>5275679.7880648365</v>
      </c>
      <c r="C5092" s="37">
        <v>161.12045085754386</v>
      </c>
    </row>
    <row r="5093" spans="2:3" x14ac:dyDescent="0.3">
      <c r="B5093" s="36">
        <v>5825154.3538510492</v>
      </c>
      <c r="C5093" s="37">
        <v>163.11207100216683</v>
      </c>
    </row>
    <row r="5094" spans="2:3" x14ac:dyDescent="0.3">
      <c r="B5094" s="36">
        <v>3629971.459744297</v>
      </c>
      <c r="C5094" s="37">
        <v>101.05739401339271</v>
      </c>
    </row>
    <row r="5095" spans="2:3" x14ac:dyDescent="0.3">
      <c r="B5095" s="36">
        <v>5950178.7327022431</v>
      </c>
      <c r="C5095" s="37">
        <v>185.14330965088587</v>
      </c>
    </row>
    <row r="5096" spans="2:3" x14ac:dyDescent="0.3">
      <c r="B5096" s="36">
        <v>4157240.0912416303</v>
      </c>
      <c r="C5096" s="37">
        <v>118.77297538201705</v>
      </c>
    </row>
    <row r="5097" spans="2:3" x14ac:dyDescent="0.3">
      <c r="B5097" s="36">
        <v>5008554.7629393395</v>
      </c>
      <c r="C5097" s="37">
        <v>160.31057531691832</v>
      </c>
    </row>
    <row r="5098" spans="2:3" x14ac:dyDescent="0.3">
      <c r="B5098" s="36">
        <v>5770683.4567816183</v>
      </c>
      <c r="C5098" s="37">
        <v>176.54771935638868</v>
      </c>
    </row>
    <row r="5099" spans="2:3" x14ac:dyDescent="0.3">
      <c r="B5099" s="36">
        <v>4818654.500412765</v>
      </c>
      <c r="C5099" s="37">
        <v>155.4504589102763</v>
      </c>
    </row>
    <row r="5100" spans="2:3" x14ac:dyDescent="0.3">
      <c r="B5100" s="36">
        <v>3096258.663904517</v>
      </c>
      <c r="C5100" s="37">
        <v>93.101746341346271</v>
      </c>
    </row>
    <row r="5101" spans="2:3" x14ac:dyDescent="0.3">
      <c r="B5101" s="36">
        <v>4765651.0005643396</v>
      </c>
      <c r="C5101" s="37">
        <v>132.82453343613125</v>
      </c>
    </row>
    <row r="5102" spans="2:3" x14ac:dyDescent="0.3">
      <c r="B5102" s="36">
        <v>10207762.425454056</v>
      </c>
      <c r="C5102" s="37">
        <v>320.01302919879089</v>
      </c>
    </row>
    <row r="5103" spans="2:3" x14ac:dyDescent="0.3">
      <c r="B5103" s="36">
        <v>8051284.1679909211</v>
      </c>
      <c r="C5103" s="37">
        <v>252.11698819404367</v>
      </c>
    </row>
    <row r="5104" spans="2:3" x14ac:dyDescent="0.3">
      <c r="B5104" s="36">
        <v>4484995.7431398612</v>
      </c>
      <c r="C5104" s="37">
        <v>127.99295661627487</v>
      </c>
    </row>
    <row r="5105" spans="2:3" x14ac:dyDescent="0.3">
      <c r="B5105" s="36">
        <v>5650163.3886475451</v>
      </c>
      <c r="C5105" s="37">
        <v>174.24607305681801</v>
      </c>
    </row>
    <row r="5106" spans="2:3" x14ac:dyDescent="0.3">
      <c r="B5106" s="36">
        <v>4498566.769462673</v>
      </c>
      <c r="C5106" s="37">
        <v>133.10020257008628</v>
      </c>
    </row>
    <row r="5107" spans="2:3" x14ac:dyDescent="0.3">
      <c r="B5107" s="36">
        <v>5318435.2804321507</v>
      </c>
      <c r="C5107" s="37">
        <v>168.6128215622098</v>
      </c>
    </row>
    <row r="5108" spans="2:3" x14ac:dyDescent="0.3">
      <c r="B5108" s="36">
        <v>3539527.6410656697</v>
      </c>
      <c r="C5108" s="37">
        <v>115.7811785562283</v>
      </c>
    </row>
    <row r="5109" spans="2:3" x14ac:dyDescent="0.3">
      <c r="B5109" s="36">
        <v>4412538.1337340698</v>
      </c>
      <c r="C5109" s="37">
        <v>136.22032676657255</v>
      </c>
    </row>
    <row r="5110" spans="2:3" x14ac:dyDescent="0.3">
      <c r="B5110" s="36">
        <v>8802339.2727326639</v>
      </c>
      <c r="C5110" s="37">
        <v>268.6713754847641</v>
      </c>
    </row>
    <row r="5111" spans="2:3" x14ac:dyDescent="0.3">
      <c r="B5111" s="36">
        <v>2333641.0015301853</v>
      </c>
      <c r="C5111" s="37">
        <v>69.996852945685973</v>
      </c>
    </row>
    <row r="5112" spans="2:3" x14ac:dyDescent="0.3">
      <c r="B5112" s="36">
        <v>3945844.6551503316</v>
      </c>
      <c r="C5112" s="37">
        <v>103.88624873319554</v>
      </c>
    </row>
    <row r="5113" spans="2:3" x14ac:dyDescent="0.3">
      <c r="B5113" s="36">
        <v>4833227.3129623476</v>
      </c>
      <c r="C5113" s="37">
        <v>136.28299005821651</v>
      </c>
    </row>
    <row r="5114" spans="2:3" x14ac:dyDescent="0.3">
      <c r="B5114" s="36">
        <v>9227424.976125218</v>
      </c>
      <c r="C5114" s="37">
        <v>270.33322241125524</v>
      </c>
    </row>
    <row r="5115" spans="2:3" x14ac:dyDescent="0.3">
      <c r="B5115" s="36">
        <v>5258756.6610429268</v>
      </c>
      <c r="C5115" s="37">
        <v>145.76024904673093</v>
      </c>
    </row>
    <row r="5116" spans="2:3" x14ac:dyDescent="0.3">
      <c r="B5116" s="36">
        <v>2274234.3716072952</v>
      </c>
      <c r="C5116" s="37">
        <v>68.557768207794837</v>
      </c>
    </row>
    <row r="5117" spans="2:3" x14ac:dyDescent="0.3">
      <c r="B5117" s="36">
        <v>6999735.4582944121</v>
      </c>
      <c r="C5117" s="37">
        <v>224.67807171359053</v>
      </c>
    </row>
    <row r="5118" spans="2:3" x14ac:dyDescent="0.3">
      <c r="B5118" s="36">
        <v>4385941.4178671874</v>
      </c>
      <c r="C5118" s="37">
        <v>112.89148755071994</v>
      </c>
    </row>
    <row r="5119" spans="2:3" x14ac:dyDescent="0.3">
      <c r="B5119" s="36">
        <v>3794461.4567695777</v>
      </c>
      <c r="C5119" s="37">
        <v>109.86834660248165</v>
      </c>
    </row>
    <row r="5120" spans="2:3" x14ac:dyDescent="0.3">
      <c r="B5120" s="36">
        <v>4594313.6060646959</v>
      </c>
      <c r="C5120" s="37">
        <v>132.08967153603933</v>
      </c>
    </row>
    <row r="5121" spans="2:3" x14ac:dyDescent="0.3">
      <c r="B5121" s="36">
        <v>3997152.9928140952</v>
      </c>
      <c r="C5121" s="37">
        <v>127.77919561148677</v>
      </c>
    </row>
    <row r="5122" spans="2:3" x14ac:dyDescent="0.3">
      <c r="B5122" s="36">
        <v>7090743.7092183204</v>
      </c>
      <c r="C5122" s="37">
        <v>208.40981234304664</v>
      </c>
    </row>
    <row r="5123" spans="2:3" x14ac:dyDescent="0.3">
      <c r="B5123" s="36">
        <v>5933935.3419936122</v>
      </c>
      <c r="C5123" s="37">
        <v>170.25137891958221</v>
      </c>
    </row>
    <row r="5124" spans="2:3" x14ac:dyDescent="0.3">
      <c r="B5124" s="36">
        <v>4487710.5519883344</v>
      </c>
      <c r="C5124" s="37">
        <v>129.31309984151758</v>
      </c>
    </row>
    <row r="5125" spans="2:3" x14ac:dyDescent="0.3">
      <c r="B5125" s="36">
        <v>7294282.5808502175</v>
      </c>
      <c r="C5125" s="37">
        <v>200.82009320347049</v>
      </c>
    </row>
    <row r="5126" spans="2:3" x14ac:dyDescent="0.3">
      <c r="B5126" s="36">
        <v>5363102.8528339351</v>
      </c>
      <c r="C5126" s="37">
        <v>166.47503296104881</v>
      </c>
    </row>
    <row r="5127" spans="2:3" x14ac:dyDescent="0.3">
      <c r="B5127" s="36">
        <v>3242521.2151696957</v>
      </c>
      <c r="C5127" s="37">
        <v>85.065881468430845</v>
      </c>
    </row>
    <row r="5128" spans="2:3" x14ac:dyDescent="0.3">
      <c r="B5128" s="36">
        <v>6053786.1497833971</v>
      </c>
      <c r="C5128" s="37">
        <v>172.73654380889545</v>
      </c>
    </row>
    <row r="5129" spans="2:3" x14ac:dyDescent="0.3">
      <c r="B5129" s="36">
        <v>4156082.4855519598</v>
      </c>
      <c r="C5129" s="37">
        <v>130.80686354065404</v>
      </c>
    </row>
    <row r="5130" spans="2:3" x14ac:dyDescent="0.3">
      <c r="B5130" s="36">
        <v>7996397.9207409825</v>
      </c>
      <c r="C5130" s="37">
        <v>237.77127028062407</v>
      </c>
    </row>
    <row r="5131" spans="2:3" x14ac:dyDescent="0.3">
      <c r="B5131" s="36">
        <v>6730032.9185789758</v>
      </c>
      <c r="C5131" s="37">
        <v>200.38365471615049</v>
      </c>
    </row>
    <row r="5132" spans="2:3" x14ac:dyDescent="0.3">
      <c r="B5132" s="36">
        <v>7793367.0093765873</v>
      </c>
      <c r="C5132" s="37">
        <v>223.54879753275438</v>
      </c>
    </row>
    <row r="5133" spans="2:3" x14ac:dyDescent="0.3">
      <c r="B5133" s="36">
        <v>4076627.972338079</v>
      </c>
      <c r="C5133" s="37">
        <v>119.43366744729039</v>
      </c>
    </row>
    <row r="5134" spans="2:3" x14ac:dyDescent="0.3">
      <c r="B5134" s="36">
        <v>5580557.1093442375</v>
      </c>
      <c r="C5134" s="37">
        <v>164.78166032367346</v>
      </c>
    </row>
    <row r="5135" spans="2:3" x14ac:dyDescent="0.3">
      <c r="B5135" s="36">
        <v>6170669.8844008045</v>
      </c>
      <c r="C5135" s="37">
        <v>168.22804291635583</v>
      </c>
    </row>
    <row r="5136" spans="2:3" x14ac:dyDescent="0.3">
      <c r="B5136" s="36">
        <v>4184679.297010811</v>
      </c>
      <c r="C5136" s="37">
        <v>134.15410505133235</v>
      </c>
    </row>
    <row r="5137" spans="2:3" x14ac:dyDescent="0.3">
      <c r="B5137" s="36">
        <v>6453833.4345560912</v>
      </c>
      <c r="C5137" s="37">
        <v>185.0913124860563</v>
      </c>
    </row>
    <row r="5138" spans="2:3" x14ac:dyDescent="0.3">
      <c r="B5138" s="36">
        <v>8501908.7704432197</v>
      </c>
      <c r="C5138" s="37">
        <v>264.22560278866814</v>
      </c>
    </row>
    <row r="5139" spans="2:3" x14ac:dyDescent="0.3">
      <c r="B5139" s="36">
        <v>8858895.0782559551</v>
      </c>
      <c r="C5139" s="37">
        <v>232.11584909569311</v>
      </c>
    </row>
    <row r="5140" spans="2:3" x14ac:dyDescent="0.3">
      <c r="B5140" s="36">
        <v>6552471.8037308352</v>
      </c>
      <c r="C5140" s="37">
        <v>168.49091871268823</v>
      </c>
    </row>
    <row r="5141" spans="2:3" x14ac:dyDescent="0.3">
      <c r="B5141" s="36">
        <v>3736765.0086781387</v>
      </c>
      <c r="C5141" s="37">
        <v>102.06175989086231</v>
      </c>
    </row>
    <row r="5142" spans="2:3" x14ac:dyDescent="0.3">
      <c r="B5142" s="36">
        <v>6042404.6762008509</v>
      </c>
      <c r="C5142" s="37">
        <v>168.99327237427676</v>
      </c>
    </row>
    <row r="5143" spans="2:3" x14ac:dyDescent="0.3">
      <c r="B5143" s="36">
        <v>3482255.8916798192</v>
      </c>
      <c r="C5143" s="37">
        <v>86.931413220120376</v>
      </c>
    </row>
    <row r="5144" spans="2:3" x14ac:dyDescent="0.3">
      <c r="B5144" s="36">
        <v>3988305.8304657466</v>
      </c>
      <c r="C5144" s="37">
        <v>119.27724710344366</v>
      </c>
    </row>
    <row r="5145" spans="2:3" x14ac:dyDescent="0.3">
      <c r="B5145" s="36">
        <v>5331614.1312953131</v>
      </c>
      <c r="C5145" s="37">
        <v>152.38471169062734</v>
      </c>
    </row>
    <row r="5146" spans="2:3" x14ac:dyDescent="0.3">
      <c r="B5146" s="36">
        <v>4935938.0183504261</v>
      </c>
      <c r="C5146" s="37">
        <v>150.32816709035001</v>
      </c>
    </row>
    <row r="5147" spans="2:3" x14ac:dyDescent="0.3">
      <c r="B5147" s="36">
        <v>5375291.4794791332</v>
      </c>
      <c r="C5147" s="37">
        <v>162.0969905320562</v>
      </c>
    </row>
    <row r="5148" spans="2:3" x14ac:dyDescent="0.3">
      <c r="B5148" s="36">
        <v>8466622.0496013705</v>
      </c>
      <c r="C5148" s="37">
        <v>235.58593588850215</v>
      </c>
    </row>
    <row r="5149" spans="2:3" x14ac:dyDescent="0.3">
      <c r="B5149" s="36">
        <v>5473028.7632129872</v>
      </c>
      <c r="C5149" s="37">
        <v>177.4214512940473</v>
      </c>
    </row>
    <row r="5150" spans="2:3" x14ac:dyDescent="0.3">
      <c r="B5150" s="36">
        <v>4481691.2614411954</v>
      </c>
      <c r="C5150" s="37">
        <v>127.21931711527677</v>
      </c>
    </row>
    <row r="5151" spans="2:3" x14ac:dyDescent="0.3">
      <c r="B5151" s="36">
        <v>5368429.5244467985</v>
      </c>
      <c r="C5151" s="37">
        <v>151.03061737124699</v>
      </c>
    </row>
    <row r="5152" spans="2:3" x14ac:dyDescent="0.3">
      <c r="B5152" s="36">
        <v>4683007.0018395279</v>
      </c>
      <c r="C5152" s="37">
        <v>135.60701633479118</v>
      </c>
    </row>
    <row r="5153" spans="2:3" x14ac:dyDescent="0.3">
      <c r="B5153" s="36">
        <v>5018267.5850906018</v>
      </c>
      <c r="C5153" s="37">
        <v>147.68245291797754</v>
      </c>
    </row>
    <row r="5154" spans="2:3" x14ac:dyDescent="0.3">
      <c r="B5154" s="36">
        <v>3991994.649545812</v>
      </c>
      <c r="C5154" s="37">
        <v>118.26822406441258</v>
      </c>
    </row>
    <row r="5155" spans="2:3" x14ac:dyDescent="0.3">
      <c r="B5155" s="36">
        <v>1194116.9161704532</v>
      </c>
      <c r="C5155" s="37">
        <v>35.224177114706691</v>
      </c>
    </row>
    <row r="5156" spans="2:3" x14ac:dyDescent="0.3">
      <c r="B5156" s="36">
        <v>7997790.5218545385</v>
      </c>
      <c r="C5156" s="37">
        <v>237.04887353535395</v>
      </c>
    </row>
    <row r="5157" spans="2:3" x14ac:dyDescent="0.3">
      <c r="B5157" s="36">
        <v>5740968.7966645518</v>
      </c>
      <c r="C5157" s="37">
        <v>171.5689990239421</v>
      </c>
    </row>
    <row r="5158" spans="2:3" x14ac:dyDescent="0.3">
      <c r="B5158" s="36">
        <v>4292370.7981523592</v>
      </c>
      <c r="C5158" s="37">
        <v>134.59445603949854</v>
      </c>
    </row>
    <row r="5159" spans="2:3" x14ac:dyDescent="0.3">
      <c r="B5159" s="36">
        <v>4055773.636790086</v>
      </c>
      <c r="C5159" s="37">
        <v>118.40035329666568</v>
      </c>
    </row>
    <row r="5160" spans="2:3" x14ac:dyDescent="0.3">
      <c r="B5160" s="36">
        <v>4497828.3253388386</v>
      </c>
      <c r="C5160" s="37">
        <v>136.5899102824896</v>
      </c>
    </row>
    <row r="5161" spans="2:3" x14ac:dyDescent="0.3">
      <c r="B5161" s="36">
        <v>2619171.4511738578</v>
      </c>
      <c r="C5161" s="37">
        <v>75.634036319520405</v>
      </c>
    </row>
    <row r="5162" spans="2:3" x14ac:dyDescent="0.3">
      <c r="B5162" s="36">
        <v>4367046.7653564764</v>
      </c>
      <c r="C5162" s="37">
        <v>133.08294029199817</v>
      </c>
    </row>
    <row r="5163" spans="2:3" x14ac:dyDescent="0.3">
      <c r="B5163" s="36">
        <v>6017886.5505060265</v>
      </c>
      <c r="C5163" s="37">
        <v>177.22188680026218</v>
      </c>
    </row>
    <row r="5164" spans="2:3" x14ac:dyDescent="0.3">
      <c r="B5164" s="36">
        <v>5658751.5904838787</v>
      </c>
      <c r="C5164" s="37">
        <v>165.25347260585173</v>
      </c>
    </row>
    <row r="5165" spans="2:3" x14ac:dyDescent="0.3">
      <c r="B5165" s="36">
        <v>5440712.81978931</v>
      </c>
      <c r="C5165" s="37">
        <v>146.51552462050324</v>
      </c>
    </row>
    <row r="5166" spans="2:3" x14ac:dyDescent="0.3">
      <c r="B5166" s="36">
        <v>4702760.4542550649</v>
      </c>
      <c r="C5166" s="37">
        <v>141.27568057862555</v>
      </c>
    </row>
    <row r="5167" spans="2:3" x14ac:dyDescent="0.3">
      <c r="B5167" s="36">
        <v>3861978.1308298199</v>
      </c>
      <c r="C5167" s="37">
        <v>108.09127547834629</v>
      </c>
    </row>
    <row r="5168" spans="2:3" x14ac:dyDescent="0.3">
      <c r="B5168" s="36">
        <v>6796254.165272723</v>
      </c>
      <c r="C5168" s="37">
        <v>213.95255914163263</v>
      </c>
    </row>
    <row r="5169" spans="2:3" x14ac:dyDescent="0.3">
      <c r="B5169" s="36">
        <v>3985761.9675724944</v>
      </c>
      <c r="C5169" s="37">
        <v>112.72276324102079</v>
      </c>
    </row>
    <row r="5170" spans="2:3" x14ac:dyDescent="0.3">
      <c r="B5170" s="36">
        <v>5992746.6061875625</v>
      </c>
      <c r="C5170" s="37">
        <v>174.9825852968705</v>
      </c>
    </row>
    <row r="5171" spans="2:3" x14ac:dyDescent="0.3">
      <c r="B5171" s="36">
        <v>5269439.5328728901</v>
      </c>
      <c r="C5171" s="37">
        <v>150.17067909606493</v>
      </c>
    </row>
    <row r="5172" spans="2:3" x14ac:dyDescent="0.3">
      <c r="B5172" s="36">
        <v>5405344.7450992782</v>
      </c>
      <c r="C5172" s="37">
        <v>147.2591382542484</v>
      </c>
    </row>
    <row r="5173" spans="2:3" x14ac:dyDescent="0.3">
      <c r="B5173" s="36">
        <v>5184414.0022466695</v>
      </c>
      <c r="C5173" s="37">
        <v>161.37189829072477</v>
      </c>
    </row>
    <row r="5174" spans="2:3" x14ac:dyDescent="0.3">
      <c r="B5174" s="36">
        <v>3495651.885073469</v>
      </c>
      <c r="C5174" s="37">
        <v>100.22315259395748</v>
      </c>
    </row>
    <row r="5175" spans="2:3" x14ac:dyDescent="0.3">
      <c r="B5175" s="36">
        <v>4039915.1632370218</v>
      </c>
      <c r="C5175" s="37">
        <v>110.12086103473654</v>
      </c>
    </row>
    <row r="5176" spans="2:3" x14ac:dyDescent="0.3">
      <c r="B5176" s="36">
        <v>6034773.0402178094</v>
      </c>
      <c r="C5176" s="37">
        <v>164.94509586221477</v>
      </c>
    </row>
    <row r="5177" spans="2:3" x14ac:dyDescent="0.3">
      <c r="B5177" s="36">
        <v>8143417.0801062733</v>
      </c>
      <c r="C5177" s="37">
        <v>233.20086437925718</v>
      </c>
    </row>
    <row r="5178" spans="2:3" x14ac:dyDescent="0.3">
      <c r="B5178" s="36">
        <v>2809311.877842213</v>
      </c>
      <c r="C5178" s="37">
        <v>73.624346014894243</v>
      </c>
    </row>
    <row r="5179" spans="2:3" x14ac:dyDescent="0.3">
      <c r="B5179" s="36">
        <v>5837784.4677696228</v>
      </c>
      <c r="C5179" s="37">
        <v>178.43185618044103</v>
      </c>
    </row>
    <row r="5180" spans="2:3" x14ac:dyDescent="0.3">
      <c r="B5180" s="36">
        <v>6061193.9519552132</v>
      </c>
      <c r="C5180" s="37">
        <v>167.70567660107366</v>
      </c>
    </row>
    <row r="5181" spans="2:3" x14ac:dyDescent="0.3">
      <c r="B5181" s="36">
        <v>6132039.4806114035</v>
      </c>
      <c r="C5181" s="37">
        <v>192.39725464924294</v>
      </c>
    </row>
    <row r="5182" spans="2:3" x14ac:dyDescent="0.3">
      <c r="B5182" s="36">
        <v>6851537.2224166142</v>
      </c>
      <c r="C5182" s="37">
        <v>187.23211307948324</v>
      </c>
    </row>
    <row r="5183" spans="2:3" x14ac:dyDescent="0.3">
      <c r="B5183" s="36">
        <v>3638150.8985989643</v>
      </c>
      <c r="C5183" s="37">
        <v>108.41178341335849</v>
      </c>
    </row>
    <row r="5184" spans="2:3" x14ac:dyDescent="0.3">
      <c r="B5184" s="36">
        <v>3894113.7224316732</v>
      </c>
      <c r="C5184" s="37">
        <v>113.00431785910702</v>
      </c>
    </row>
    <row r="5185" spans="2:3" x14ac:dyDescent="0.3">
      <c r="B5185" s="36">
        <v>6348701.9842169695</v>
      </c>
      <c r="C5185" s="37">
        <v>184.70049041258139</v>
      </c>
    </row>
    <row r="5186" spans="2:3" x14ac:dyDescent="0.3">
      <c r="B5186" s="36">
        <v>3381615.0846796264</v>
      </c>
      <c r="C5186" s="37">
        <v>90.66446605065407</v>
      </c>
    </row>
    <row r="5187" spans="2:3" x14ac:dyDescent="0.3">
      <c r="B5187" s="36">
        <v>4949030.2285810607</v>
      </c>
      <c r="C5187" s="37">
        <v>140.43843095083707</v>
      </c>
    </row>
    <row r="5188" spans="2:3" x14ac:dyDescent="0.3">
      <c r="B5188" s="36">
        <v>6465178.8363992935</v>
      </c>
      <c r="C5188" s="37">
        <v>211.80078841694544</v>
      </c>
    </row>
    <row r="5189" spans="2:3" x14ac:dyDescent="0.3">
      <c r="B5189" s="36">
        <v>2724175.3268146729</v>
      </c>
      <c r="C5189" s="37">
        <v>80.215027264246785</v>
      </c>
    </row>
    <row r="5190" spans="2:3" x14ac:dyDescent="0.3">
      <c r="B5190" s="36">
        <v>3495867.1106539262</v>
      </c>
      <c r="C5190" s="37">
        <v>93.224372791862493</v>
      </c>
    </row>
    <row r="5191" spans="2:3" x14ac:dyDescent="0.3">
      <c r="B5191" s="36">
        <v>2482205.6415744005</v>
      </c>
      <c r="C5191" s="37">
        <v>76.645639245310136</v>
      </c>
    </row>
    <row r="5192" spans="2:3" x14ac:dyDescent="0.3">
      <c r="B5192" s="36">
        <v>5257167.9492320716</v>
      </c>
      <c r="C5192" s="37">
        <v>165.31347164999229</v>
      </c>
    </row>
    <row r="5193" spans="2:3" x14ac:dyDescent="0.3">
      <c r="B5193" s="36">
        <v>2083269.706287994</v>
      </c>
      <c r="C5193" s="37">
        <v>64.508895265788567</v>
      </c>
    </row>
    <row r="5194" spans="2:3" x14ac:dyDescent="0.3">
      <c r="B5194" s="36">
        <v>6544817.5380573561</v>
      </c>
      <c r="C5194" s="37">
        <v>202.51542241191282</v>
      </c>
    </row>
    <row r="5195" spans="2:3" x14ac:dyDescent="0.3">
      <c r="B5195" s="36">
        <v>3170309.4538957351</v>
      </c>
      <c r="C5195" s="37">
        <v>95.671727445641253</v>
      </c>
    </row>
    <row r="5196" spans="2:3" x14ac:dyDescent="0.3">
      <c r="B5196" s="36">
        <v>3608648.0604892843</v>
      </c>
      <c r="C5196" s="37">
        <v>115.17130094485513</v>
      </c>
    </row>
    <row r="5197" spans="2:3" x14ac:dyDescent="0.3">
      <c r="B5197" s="36">
        <v>5253504.1514779208</v>
      </c>
      <c r="C5197" s="37">
        <v>157.97529625552272</v>
      </c>
    </row>
    <row r="5198" spans="2:3" x14ac:dyDescent="0.3">
      <c r="B5198" s="36">
        <v>6031730.2307735039</v>
      </c>
      <c r="C5198" s="37">
        <v>162.60581677653602</v>
      </c>
    </row>
    <row r="5199" spans="2:3" x14ac:dyDescent="0.3">
      <c r="B5199" s="36">
        <v>2708286.1421294217</v>
      </c>
      <c r="C5199" s="37">
        <v>75.557233312983826</v>
      </c>
    </row>
    <row r="5200" spans="2:3" x14ac:dyDescent="0.3">
      <c r="B5200" s="36">
        <v>6970641.5712828021</v>
      </c>
      <c r="C5200" s="37">
        <v>194.13097690097274</v>
      </c>
    </row>
    <row r="5201" spans="2:3" x14ac:dyDescent="0.3">
      <c r="B5201" s="36">
        <v>3124088.0379436738</v>
      </c>
      <c r="C5201" s="37">
        <v>83.331735477762138</v>
      </c>
    </row>
    <row r="5202" spans="2:3" x14ac:dyDescent="0.3">
      <c r="B5202" s="36">
        <v>5084983.8741510445</v>
      </c>
      <c r="C5202" s="37">
        <v>140.46796317501193</v>
      </c>
    </row>
    <row r="5203" spans="2:3" x14ac:dyDescent="0.3">
      <c r="B5203" s="36">
        <v>5215961.6261379039</v>
      </c>
      <c r="C5203" s="37">
        <v>154.34307456302349</v>
      </c>
    </row>
    <row r="5204" spans="2:3" x14ac:dyDescent="0.3">
      <c r="B5204" s="36">
        <v>3887161.2204072196</v>
      </c>
      <c r="C5204" s="37">
        <v>101.43051100029287</v>
      </c>
    </row>
    <row r="5205" spans="2:3" x14ac:dyDescent="0.3">
      <c r="B5205" s="36">
        <v>803581.40773841587</v>
      </c>
      <c r="C5205" s="37">
        <v>18.346405468000871</v>
      </c>
    </row>
    <row r="5206" spans="2:3" x14ac:dyDescent="0.3">
      <c r="B5206" s="36">
        <v>5218020.6316390727</v>
      </c>
      <c r="C5206" s="37">
        <v>152.95882584304084</v>
      </c>
    </row>
    <row r="5207" spans="2:3" x14ac:dyDescent="0.3">
      <c r="B5207" s="36">
        <v>2469732.6936579025</v>
      </c>
      <c r="C5207" s="37">
        <v>72.71009145961095</v>
      </c>
    </row>
    <row r="5208" spans="2:3" x14ac:dyDescent="0.3">
      <c r="B5208" s="36">
        <v>2061542.9468959642</v>
      </c>
      <c r="C5208" s="37">
        <v>72.358774501420868</v>
      </c>
    </row>
    <row r="5209" spans="2:3" x14ac:dyDescent="0.3">
      <c r="B5209" s="36">
        <v>5516970.2021134943</v>
      </c>
      <c r="C5209" s="37">
        <v>154.81110865924376</v>
      </c>
    </row>
    <row r="5210" spans="2:3" x14ac:dyDescent="0.3">
      <c r="B5210" s="36">
        <v>3516142.8315298967</v>
      </c>
      <c r="C5210" s="37">
        <v>95.015691351829048</v>
      </c>
    </row>
    <row r="5211" spans="2:3" x14ac:dyDescent="0.3">
      <c r="B5211" s="36">
        <v>3399516.3159320368</v>
      </c>
      <c r="C5211" s="37">
        <v>102.60955805175463</v>
      </c>
    </row>
    <row r="5212" spans="2:3" x14ac:dyDescent="0.3">
      <c r="B5212" s="36">
        <v>3465080.8808835233</v>
      </c>
      <c r="C5212" s="37">
        <v>97.902092517694626</v>
      </c>
    </row>
    <row r="5213" spans="2:3" x14ac:dyDescent="0.3">
      <c r="B5213" s="36">
        <v>4831702.0327265039</v>
      </c>
      <c r="C5213" s="37">
        <v>134.31609267837553</v>
      </c>
    </row>
    <row r="5214" spans="2:3" x14ac:dyDescent="0.3">
      <c r="B5214" s="36">
        <v>3421176.3132598465</v>
      </c>
      <c r="C5214" s="37">
        <v>101.82175496362028</v>
      </c>
    </row>
    <row r="5215" spans="2:3" x14ac:dyDescent="0.3">
      <c r="B5215" s="36">
        <v>4662621.2469373662</v>
      </c>
      <c r="C5215" s="37">
        <v>137.0332836944653</v>
      </c>
    </row>
    <row r="5216" spans="2:3" x14ac:dyDescent="0.3">
      <c r="B5216" s="36">
        <v>2645169.279226366</v>
      </c>
      <c r="C5216" s="37">
        <v>72.415975358154668</v>
      </c>
    </row>
    <row r="5217" spans="2:3" x14ac:dyDescent="0.3">
      <c r="B5217" s="36">
        <v>5499089.1958870366</v>
      </c>
      <c r="C5217" s="37">
        <v>158.87070599260485</v>
      </c>
    </row>
    <row r="5218" spans="2:3" x14ac:dyDescent="0.3">
      <c r="B5218" s="36">
        <v>2248376.9227662417</v>
      </c>
      <c r="C5218" s="37">
        <v>71.156240939442029</v>
      </c>
    </row>
    <row r="5219" spans="2:3" x14ac:dyDescent="0.3">
      <c r="B5219" s="36">
        <v>4623944.4922344852</v>
      </c>
      <c r="C5219" s="37">
        <v>142.45624940733364</v>
      </c>
    </row>
    <row r="5220" spans="2:3" x14ac:dyDescent="0.3">
      <c r="B5220" s="36">
        <v>1856412.0337544004</v>
      </c>
      <c r="C5220" s="37">
        <v>54.490292490741147</v>
      </c>
    </row>
    <row r="5221" spans="2:3" x14ac:dyDescent="0.3">
      <c r="B5221" s="36">
        <v>3791017.7293653865</v>
      </c>
      <c r="C5221" s="37">
        <v>109.542888265301</v>
      </c>
    </row>
    <row r="5222" spans="2:3" x14ac:dyDescent="0.3">
      <c r="B5222" s="36">
        <v>6411528.8531389674</v>
      </c>
      <c r="C5222" s="37">
        <v>175.57505730424359</v>
      </c>
    </row>
    <row r="5223" spans="2:3" x14ac:dyDescent="0.3">
      <c r="B5223" s="36">
        <v>4428256.5869163554</v>
      </c>
      <c r="C5223" s="37">
        <v>142.57782861218007</v>
      </c>
    </row>
    <row r="5224" spans="2:3" x14ac:dyDescent="0.3">
      <c r="B5224" s="36">
        <v>3063047.3461383372</v>
      </c>
      <c r="C5224" s="37">
        <v>78.485572938051533</v>
      </c>
    </row>
    <row r="5225" spans="2:3" x14ac:dyDescent="0.3">
      <c r="B5225" s="36">
        <v>3497909.0852811779</v>
      </c>
      <c r="C5225" s="37">
        <v>95.976390263404468</v>
      </c>
    </row>
    <row r="5226" spans="2:3" x14ac:dyDescent="0.3">
      <c r="B5226" s="36">
        <v>4057417.7929260903</v>
      </c>
      <c r="C5226" s="37">
        <v>124.92500611269254</v>
      </c>
    </row>
    <row r="5227" spans="2:3" x14ac:dyDescent="0.3">
      <c r="B5227" s="36">
        <v>4103395.1820801711</v>
      </c>
      <c r="C5227" s="37">
        <v>113.87614514328396</v>
      </c>
    </row>
    <row r="5228" spans="2:3" x14ac:dyDescent="0.3">
      <c r="B5228" s="36">
        <v>7014296.2809674786</v>
      </c>
      <c r="C5228" s="37">
        <v>205.85865849501801</v>
      </c>
    </row>
    <row r="5229" spans="2:3" x14ac:dyDescent="0.3">
      <c r="B5229" s="36">
        <v>5125539.9139621733</v>
      </c>
      <c r="C5229" s="37">
        <v>152.52973753121017</v>
      </c>
    </row>
    <row r="5230" spans="2:3" x14ac:dyDescent="0.3">
      <c r="B5230" s="36">
        <v>6905612.2147361161</v>
      </c>
      <c r="C5230" s="37">
        <v>198.24652467590903</v>
      </c>
    </row>
    <row r="5231" spans="2:3" x14ac:dyDescent="0.3">
      <c r="B5231" s="36">
        <v>6309371.6041167462</v>
      </c>
      <c r="C5231" s="37">
        <v>171.19150113504446</v>
      </c>
    </row>
    <row r="5232" spans="2:3" x14ac:dyDescent="0.3">
      <c r="B5232" s="36">
        <v>3639808.492693569</v>
      </c>
      <c r="C5232" s="37">
        <v>100.18605608813164</v>
      </c>
    </row>
    <row r="5233" spans="2:3" x14ac:dyDescent="0.3">
      <c r="B5233" s="36">
        <v>3262682.9954294725</v>
      </c>
      <c r="C5233" s="37">
        <v>105.07321117756058</v>
      </c>
    </row>
    <row r="5234" spans="2:3" x14ac:dyDescent="0.3">
      <c r="B5234" s="36">
        <v>6649417.474762585</v>
      </c>
      <c r="C5234" s="37">
        <v>202.58961332858956</v>
      </c>
    </row>
    <row r="5235" spans="2:3" x14ac:dyDescent="0.3">
      <c r="B5235" s="36">
        <v>4152311.4979432547</v>
      </c>
      <c r="C5235" s="37">
        <v>128.24705008303965</v>
      </c>
    </row>
    <row r="5236" spans="2:3" x14ac:dyDescent="0.3">
      <c r="B5236" s="36">
        <v>3831248.2726863716</v>
      </c>
      <c r="C5236" s="37">
        <v>130.00829088774819</v>
      </c>
    </row>
    <row r="5237" spans="2:3" x14ac:dyDescent="0.3">
      <c r="B5237" s="36">
        <v>5244516.7142578075</v>
      </c>
      <c r="C5237" s="37">
        <v>158.21761602291804</v>
      </c>
    </row>
    <row r="5238" spans="2:3" x14ac:dyDescent="0.3">
      <c r="B5238" s="36">
        <v>4692306.0387842869</v>
      </c>
      <c r="C5238" s="37">
        <v>146.53117968115365</v>
      </c>
    </row>
    <row r="5239" spans="2:3" x14ac:dyDescent="0.3">
      <c r="B5239" s="36">
        <v>6501661.5443502981</v>
      </c>
      <c r="C5239" s="37">
        <v>194.73950045998697</v>
      </c>
    </row>
    <row r="5240" spans="2:3" x14ac:dyDescent="0.3">
      <c r="B5240" s="36">
        <v>3730343.4922182015</v>
      </c>
      <c r="C5240" s="37">
        <v>120.65398153238324</v>
      </c>
    </row>
    <row r="5241" spans="2:3" x14ac:dyDescent="0.3">
      <c r="B5241" s="36">
        <v>3611498.9913370865</v>
      </c>
      <c r="C5241" s="37">
        <v>106.08436592209252</v>
      </c>
    </row>
    <row r="5242" spans="2:3" x14ac:dyDescent="0.3">
      <c r="B5242" s="36">
        <v>2017952.7135493245</v>
      </c>
      <c r="C5242" s="37">
        <v>59.996045065442999</v>
      </c>
    </row>
    <row r="5243" spans="2:3" x14ac:dyDescent="0.3">
      <c r="B5243" s="36">
        <v>4507259.5286594089</v>
      </c>
      <c r="C5243" s="37">
        <v>134.83097014428617</v>
      </c>
    </row>
    <row r="5244" spans="2:3" x14ac:dyDescent="0.3">
      <c r="B5244" s="36">
        <v>6163589.6187304929</v>
      </c>
      <c r="C5244" s="37">
        <v>181.63873543786542</v>
      </c>
    </row>
    <row r="5245" spans="2:3" x14ac:dyDescent="0.3">
      <c r="B5245" s="36">
        <v>3422659.574375432</v>
      </c>
      <c r="C5245" s="37">
        <v>101.30021592681636</v>
      </c>
    </row>
    <row r="5246" spans="2:3" x14ac:dyDescent="0.3">
      <c r="B5246" s="36">
        <v>2924597.1394735472</v>
      </c>
      <c r="C5246" s="37">
        <v>94.44743519015158</v>
      </c>
    </row>
    <row r="5247" spans="2:3" x14ac:dyDescent="0.3">
      <c r="B5247" s="36">
        <v>5750888.5527614942</v>
      </c>
      <c r="C5247" s="37">
        <v>170.97478200371413</v>
      </c>
    </row>
    <row r="5248" spans="2:3" x14ac:dyDescent="0.3">
      <c r="B5248" s="36">
        <v>3878910.0163024957</v>
      </c>
      <c r="C5248" s="37">
        <v>129.63903120243967</v>
      </c>
    </row>
    <row r="5249" spans="2:3" x14ac:dyDescent="0.3">
      <c r="B5249" s="36">
        <v>6565075.1384272622</v>
      </c>
      <c r="C5249" s="37">
        <v>187.35487903286548</v>
      </c>
    </row>
    <row r="5250" spans="2:3" x14ac:dyDescent="0.3">
      <c r="B5250" s="36">
        <v>6693155.2113143504</v>
      </c>
      <c r="C5250" s="37">
        <v>180.28622710805968</v>
      </c>
    </row>
    <row r="5251" spans="2:3" x14ac:dyDescent="0.3">
      <c r="B5251" s="36">
        <v>4535784.5590891149</v>
      </c>
      <c r="C5251" s="37">
        <v>136.90686322022023</v>
      </c>
    </row>
    <row r="5252" spans="2:3" x14ac:dyDescent="0.3">
      <c r="B5252" s="36">
        <v>4456382.02891507</v>
      </c>
      <c r="C5252" s="37">
        <v>133.63269467794831</v>
      </c>
    </row>
    <row r="5253" spans="2:3" x14ac:dyDescent="0.3">
      <c r="B5253" s="36">
        <v>4773882.9404011248</v>
      </c>
      <c r="C5253" s="37">
        <v>140.24376778567745</v>
      </c>
    </row>
    <row r="5254" spans="2:3" x14ac:dyDescent="0.3">
      <c r="B5254" s="36">
        <v>7394813.306624868</v>
      </c>
      <c r="C5254" s="37">
        <v>198.58540336127908</v>
      </c>
    </row>
    <row r="5255" spans="2:3" x14ac:dyDescent="0.3">
      <c r="B5255" s="36">
        <v>5626804.6636305628</v>
      </c>
      <c r="C5255" s="37">
        <v>168.04118022008782</v>
      </c>
    </row>
    <row r="5256" spans="2:3" x14ac:dyDescent="0.3">
      <c r="B5256" s="36">
        <v>7994143.1262227297</v>
      </c>
      <c r="C5256" s="37">
        <v>229.95696620810205</v>
      </c>
    </row>
    <row r="5257" spans="2:3" x14ac:dyDescent="0.3">
      <c r="B5257" s="36">
        <v>3742207.6054832148</v>
      </c>
      <c r="C5257" s="37">
        <v>122.24397994480891</v>
      </c>
    </row>
    <row r="5258" spans="2:3" x14ac:dyDescent="0.3">
      <c r="B5258" s="36">
        <v>6176171.4739862988</v>
      </c>
      <c r="C5258" s="37">
        <v>181.44252326832105</v>
      </c>
    </row>
    <row r="5259" spans="2:3" x14ac:dyDescent="0.3">
      <c r="B5259" s="36">
        <v>4584166.7097507417</v>
      </c>
      <c r="C5259" s="37">
        <v>131.37797664319524</v>
      </c>
    </row>
    <row r="5260" spans="2:3" x14ac:dyDescent="0.3">
      <c r="B5260" s="36">
        <v>5975177.2782153552</v>
      </c>
      <c r="C5260" s="37">
        <v>169.01099631299229</v>
      </c>
    </row>
    <row r="5261" spans="2:3" x14ac:dyDescent="0.3">
      <c r="B5261" s="36">
        <v>5443055.6667610751</v>
      </c>
      <c r="C5261" s="37">
        <v>150.92819929620467</v>
      </c>
    </row>
    <row r="5262" spans="2:3" x14ac:dyDescent="0.3">
      <c r="B5262" s="36">
        <v>3880983.8991361428</v>
      </c>
      <c r="C5262" s="37">
        <v>115.75622301450956</v>
      </c>
    </row>
    <row r="5263" spans="2:3" x14ac:dyDescent="0.3">
      <c r="B5263" s="36">
        <v>5382998.8504942842</v>
      </c>
      <c r="C5263" s="37">
        <v>143.40609472424407</v>
      </c>
    </row>
    <row r="5264" spans="2:3" x14ac:dyDescent="0.3">
      <c r="B5264" s="36">
        <v>8097179.652681591</v>
      </c>
      <c r="C5264" s="37">
        <v>222.67959218326655</v>
      </c>
    </row>
    <row r="5265" spans="2:3" x14ac:dyDescent="0.3">
      <c r="B5265" s="36">
        <v>3268204.6751071857</v>
      </c>
      <c r="C5265" s="37">
        <v>106.13715446258045</v>
      </c>
    </row>
    <row r="5266" spans="2:3" x14ac:dyDescent="0.3">
      <c r="B5266" s="36">
        <v>4516521.2896292135</v>
      </c>
      <c r="C5266" s="37">
        <v>130.56824918362875</v>
      </c>
    </row>
    <row r="5267" spans="2:3" x14ac:dyDescent="0.3">
      <c r="B5267" s="36">
        <v>5328565.6205381444</v>
      </c>
      <c r="C5267" s="37">
        <v>164.05786995304638</v>
      </c>
    </row>
    <row r="5268" spans="2:3" x14ac:dyDescent="0.3">
      <c r="B5268" s="36">
        <v>2717059.6920974716</v>
      </c>
      <c r="C5268" s="37">
        <v>80.818328086237017</v>
      </c>
    </row>
    <row r="5269" spans="2:3" x14ac:dyDescent="0.3">
      <c r="B5269" s="36">
        <v>3912715.3279033508</v>
      </c>
      <c r="C5269" s="37">
        <v>112.80216048818104</v>
      </c>
    </row>
    <row r="5270" spans="2:3" x14ac:dyDescent="0.3">
      <c r="B5270" s="36">
        <v>6069303.1861226829</v>
      </c>
      <c r="C5270" s="37">
        <v>158.03104361214548</v>
      </c>
    </row>
    <row r="5271" spans="2:3" x14ac:dyDescent="0.3">
      <c r="B5271" s="36">
        <v>9353289.819882052</v>
      </c>
      <c r="C5271" s="37">
        <v>277.89477275642099</v>
      </c>
    </row>
    <row r="5272" spans="2:3" x14ac:dyDescent="0.3">
      <c r="B5272" s="36">
        <v>3759117.9467509026</v>
      </c>
      <c r="C5272" s="37">
        <v>115.83197780460357</v>
      </c>
    </row>
    <row r="5273" spans="2:3" x14ac:dyDescent="0.3">
      <c r="B5273" s="36">
        <v>5476304.4713967294</v>
      </c>
      <c r="C5273" s="37">
        <v>148.76166964342906</v>
      </c>
    </row>
    <row r="5274" spans="2:3" x14ac:dyDescent="0.3">
      <c r="B5274" s="36">
        <v>2649439.3549338831</v>
      </c>
      <c r="C5274" s="37">
        <v>68.720029986692154</v>
      </c>
    </row>
    <row r="5275" spans="2:3" x14ac:dyDescent="0.3">
      <c r="B5275" s="36">
        <v>2384684.8828979377</v>
      </c>
      <c r="C5275" s="37">
        <v>60.762669019674028</v>
      </c>
    </row>
    <row r="5276" spans="2:3" x14ac:dyDescent="0.3">
      <c r="B5276" s="36">
        <v>5884933.3163289707</v>
      </c>
      <c r="C5276" s="37">
        <v>154.99043633497064</v>
      </c>
    </row>
    <row r="5277" spans="2:3" x14ac:dyDescent="0.3">
      <c r="B5277" s="36">
        <v>8010133.567654402</v>
      </c>
      <c r="C5277" s="37">
        <v>231.89601760373293</v>
      </c>
    </row>
    <row r="5278" spans="2:3" x14ac:dyDescent="0.3">
      <c r="B5278" s="36">
        <v>2937895.8410555697</v>
      </c>
      <c r="C5278" s="37">
        <v>76.528181030663205</v>
      </c>
    </row>
    <row r="5279" spans="2:3" x14ac:dyDescent="0.3">
      <c r="B5279" s="36">
        <v>4707425.4262817474</v>
      </c>
      <c r="C5279" s="37">
        <v>137.91159952451096</v>
      </c>
    </row>
    <row r="5280" spans="2:3" x14ac:dyDescent="0.3">
      <c r="B5280" s="36">
        <v>5398463.7814666145</v>
      </c>
      <c r="C5280" s="37">
        <v>161.69266659878417</v>
      </c>
    </row>
    <row r="5281" spans="2:3" x14ac:dyDescent="0.3">
      <c r="B5281" s="36">
        <v>5184879.1805399256</v>
      </c>
      <c r="C5281" s="37">
        <v>151.07847555635485</v>
      </c>
    </row>
    <row r="5282" spans="2:3" x14ac:dyDescent="0.3">
      <c r="B5282" s="36">
        <v>2752900.911607028</v>
      </c>
      <c r="C5282" s="37">
        <v>82.707751063438366</v>
      </c>
    </row>
    <row r="5283" spans="2:3" x14ac:dyDescent="0.3">
      <c r="B5283" s="36">
        <v>3750182.6001076582</v>
      </c>
      <c r="C5283" s="37">
        <v>106.04730015660355</v>
      </c>
    </row>
    <row r="5284" spans="2:3" x14ac:dyDescent="0.3">
      <c r="B5284" s="36">
        <v>4689807.8280240698</v>
      </c>
      <c r="C5284" s="37">
        <v>138.79468454562991</v>
      </c>
    </row>
    <row r="5285" spans="2:3" x14ac:dyDescent="0.3">
      <c r="B5285" s="36">
        <v>5070360.3640839215</v>
      </c>
      <c r="C5285" s="37">
        <v>131.44486192397767</v>
      </c>
    </row>
    <row r="5286" spans="2:3" x14ac:dyDescent="0.3">
      <c r="B5286" s="36">
        <v>4478177.5617382731</v>
      </c>
      <c r="C5286" s="37">
        <v>117.34838646572035</v>
      </c>
    </row>
    <row r="5287" spans="2:3" x14ac:dyDescent="0.3">
      <c r="B5287" s="36">
        <v>5975286.7285764934</v>
      </c>
      <c r="C5287" s="37">
        <v>170.34767655586097</v>
      </c>
    </row>
    <row r="5288" spans="2:3" x14ac:dyDescent="0.3">
      <c r="B5288" s="36">
        <v>4473835.7370838039</v>
      </c>
      <c r="C5288" s="37">
        <v>124.14101702825279</v>
      </c>
    </row>
    <row r="5289" spans="2:3" x14ac:dyDescent="0.3">
      <c r="B5289" s="36">
        <v>3482367.1976730027</v>
      </c>
      <c r="C5289" s="37">
        <v>104.72217460798193</v>
      </c>
    </row>
    <row r="5290" spans="2:3" x14ac:dyDescent="0.3">
      <c r="B5290" s="36">
        <v>6664445.9530781647</v>
      </c>
      <c r="C5290" s="37">
        <v>200.89840713854846</v>
      </c>
    </row>
    <row r="5291" spans="2:3" x14ac:dyDescent="0.3">
      <c r="B5291" s="36">
        <v>2187479.9094178053</v>
      </c>
      <c r="C5291" s="37">
        <v>73.069828076535742</v>
      </c>
    </row>
    <row r="5292" spans="2:3" x14ac:dyDescent="0.3">
      <c r="B5292" s="36">
        <v>2867191.2741921134</v>
      </c>
      <c r="C5292" s="37">
        <v>74.370627180009748</v>
      </c>
    </row>
    <row r="5293" spans="2:3" x14ac:dyDescent="0.3">
      <c r="B5293" s="36">
        <v>4275867.8412100812</v>
      </c>
      <c r="C5293" s="37">
        <v>136.88782140128959</v>
      </c>
    </row>
    <row r="5294" spans="2:3" x14ac:dyDescent="0.3">
      <c r="B5294" s="36">
        <v>3987803.5196113456</v>
      </c>
      <c r="C5294" s="37">
        <v>112.95922311922516</v>
      </c>
    </row>
    <row r="5295" spans="2:3" x14ac:dyDescent="0.3">
      <c r="B5295" s="36">
        <v>5394753.0804718537</v>
      </c>
      <c r="C5295" s="37">
        <v>169.30848384404848</v>
      </c>
    </row>
    <row r="5296" spans="2:3" x14ac:dyDescent="0.3">
      <c r="B5296" s="36">
        <v>5034345.9904344464</v>
      </c>
      <c r="C5296" s="37">
        <v>154.48918038792439</v>
      </c>
    </row>
    <row r="5297" spans="2:3" x14ac:dyDescent="0.3">
      <c r="B5297" s="36">
        <v>10031490.938235406</v>
      </c>
      <c r="C5297" s="37">
        <v>279.60833795225784</v>
      </c>
    </row>
    <row r="5298" spans="2:3" x14ac:dyDescent="0.3">
      <c r="B5298" s="36">
        <v>6124600.002066995</v>
      </c>
      <c r="C5298" s="37">
        <v>183.70407535350481</v>
      </c>
    </row>
    <row r="5299" spans="2:3" x14ac:dyDescent="0.3">
      <c r="B5299" s="36">
        <v>3820597.5796471331</v>
      </c>
      <c r="C5299" s="37">
        <v>117.42528578691835</v>
      </c>
    </row>
    <row r="5300" spans="2:3" x14ac:dyDescent="0.3">
      <c r="B5300" s="36">
        <v>6698584.6066153822</v>
      </c>
      <c r="C5300" s="37">
        <v>216.37875918186364</v>
      </c>
    </row>
    <row r="5301" spans="2:3" x14ac:dyDescent="0.3">
      <c r="B5301" s="36">
        <v>3714037.9016534509</v>
      </c>
      <c r="C5301" s="37">
        <v>122.08058860245565</v>
      </c>
    </row>
    <row r="5302" spans="2:3" x14ac:dyDescent="0.3">
      <c r="B5302" s="36">
        <v>6501010.8724955283</v>
      </c>
      <c r="C5302" s="37">
        <v>189.51824759681378</v>
      </c>
    </row>
    <row r="5303" spans="2:3" x14ac:dyDescent="0.3">
      <c r="B5303" s="36">
        <v>2334281.8952397369</v>
      </c>
      <c r="C5303" s="37">
        <v>63.159325721671372</v>
      </c>
    </row>
    <row r="5304" spans="2:3" x14ac:dyDescent="0.3">
      <c r="B5304" s="36">
        <v>6733656.6730022114</v>
      </c>
      <c r="C5304" s="37">
        <v>194.5818823467412</v>
      </c>
    </row>
    <row r="5305" spans="2:3" x14ac:dyDescent="0.3">
      <c r="B5305" s="36">
        <v>3818638.8955908907</v>
      </c>
      <c r="C5305" s="37">
        <v>115.15851764698695</v>
      </c>
    </row>
    <row r="5306" spans="2:3" x14ac:dyDescent="0.3">
      <c r="B5306" s="36">
        <v>4083277.0104571297</v>
      </c>
      <c r="C5306" s="37">
        <v>115.77012619230759</v>
      </c>
    </row>
    <row r="5307" spans="2:3" x14ac:dyDescent="0.3">
      <c r="B5307" s="36">
        <v>7313574.6782352738</v>
      </c>
      <c r="C5307" s="37">
        <v>214.01686069835424</v>
      </c>
    </row>
    <row r="5308" spans="2:3" x14ac:dyDescent="0.3">
      <c r="B5308" s="36">
        <v>6561882.21123253</v>
      </c>
      <c r="C5308" s="37">
        <v>196.95350454132426</v>
      </c>
    </row>
    <row r="5309" spans="2:3" x14ac:dyDescent="0.3">
      <c r="B5309" s="36">
        <v>4393583.3965769969</v>
      </c>
      <c r="C5309" s="37">
        <v>123.85814330925959</v>
      </c>
    </row>
    <row r="5310" spans="2:3" x14ac:dyDescent="0.3">
      <c r="B5310" s="36">
        <v>4105129.8880622177</v>
      </c>
      <c r="C5310" s="37">
        <v>115.45940405167033</v>
      </c>
    </row>
    <row r="5311" spans="2:3" x14ac:dyDescent="0.3">
      <c r="B5311" s="36">
        <v>6679167.5285552135</v>
      </c>
      <c r="C5311" s="37">
        <v>191.91991915982052</v>
      </c>
    </row>
    <row r="5312" spans="2:3" x14ac:dyDescent="0.3">
      <c r="B5312" s="36">
        <v>4560547.5868807025</v>
      </c>
      <c r="C5312" s="37">
        <v>136.96346993701198</v>
      </c>
    </row>
    <row r="5313" spans="2:3" x14ac:dyDescent="0.3">
      <c r="B5313" s="36">
        <v>2355986.7411615509</v>
      </c>
      <c r="C5313" s="37">
        <v>59.507673149189699</v>
      </c>
    </row>
    <row r="5314" spans="2:3" x14ac:dyDescent="0.3">
      <c r="B5314" s="36">
        <v>3440803.918625141</v>
      </c>
      <c r="C5314" s="37">
        <v>95.486115850133203</v>
      </c>
    </row>
    <row r="5315" spans="2:3" x14ac:dyDescent="0.3">
      <c r="B5315" s="36">
        <v>2424035.3703569802</v>
      </c>
      <c r="C5315" s="37">
        <v>67.097857401803424</v>
      </c>
    </row>
    <row r="5316" spans="2:3" x14ac:dyDescent="0.3">
      <c r="B5316" s="36">
        <v>6746372.0573848682</v>
      </c>
      <c r="C5316" s="37">
        <v>193.45211270739858</v>
      </c>
    </row>
    <row r="5317" spans="2:3" x14ac:dyDescent="0.3">
      <c r="B5317" s="36">
        <v>5439094.6114435894</v>
      </c>
      <c r="C5317" s="37">
        <v>181.07577902505901</v>
      </c>
    </row>
    <row r="5318" spans="2:3" x14ac:dyDescent="0.3">
      <c r="B5318" s="36">
        <v>3880077.2987010027</v>
      </c>
      <c r="C5318" s="37">
        <v>109.85841132044999</v>
      </c>
    </row>
    <row r="5319" spans="2:3" x14ac:dyDescent="0.3">
      <c r="B5319" s="36">
        <v>2612027.3223755695</v>
      </c>
      <c r="C5319" s="37">
        <v>73.373908511933422</v>
      </c>
    </row>
    <row r="5320" spans="2:3" x14ac:dyDescent="0.3">
      <c r="B5320" s="36">
        <v>4786071.7171020145</v>
      </c>
      <c r="C5320" s="37">
        <v>152.33765107449275</v>
      </c>
    </row>
    <row r="5321" spans="2:3" x14ac:dyDescent="0.3">
      <c r="B5321" s="36">
        <v>6771553.5579883307</v>
      </c>
      <c r="C5321" s="37">
        <v>209.11924794954075</v>
      </c>
    </row>
    <row r="5322" spans="2:3" x14ac:dyDescent="0.3">
      <c r="B5322" s="36">
        <v>6038245.1272365358</v>
      </c>
      <c r="C5322" s="37">
        <v>190.70539466528768</v>
      </c>
    </row>
    <row r="5323" spans="2:3" x14ac:dyDescent="0.3">
      <c r="B5323" s="36">
        <v>5358702.0843792539</v>
      </c>
      <c r="C5323" s="37">
        <v>141.02144119066321</v>
      </c>
    </row>
    <row r="5324" spans="2:3" x14ac:dyDescent="0.3">
      <c r="B5324" s="36">
        <v>4632555.2014066186</v>
      </c>
      <c r="C5324" s="37">
        <v>134.33585828160594</v>
      </c>
    </row>
    <row r="5325" spans="2:3" x14ac:dyDescent="0.3">
      <c r="B5325" s="36">
        <v>3423591.7831008881</v>
      </c>
      <c r="C5325" s="37">
        <v>94.543470098397023</v>
      </c>
    </row>
    <row r="5326" spans="2:3" x14ac:dyDescent="0.3">
      <c r="B5326" s="36">
        <v>4727394.8836542415</v>
      </c>
      <c r="C5326" s="37">
        <v>132.60644197099342</v>
      </c>
    </row>
    <row r="5327" spans="2:3" x14ac:dyDescent="0.3">
      <c r="B5327" s="36">
        <v>3833305.5545940665</v>
      </c>
      <c r="C5327" s="37">
        <v>116.18370919874479</v>
      </c>
    </row>
    <row r="5328" spans="2:3" x14ac:dyDescent="0.3">
      <c r="B5328" s="36">
        <v>4458579.5158170052</v>
      </c>
      <c r="C5328" s="37">
        <v>129.2666851840836</v>
      </c>
    </row>
    <row r="5329" spans="2:3" x14ac:dyDescent="0.3">
      <c r="B5329" s="36">
        <v>6321668.3551755222</v>
      </c>
      <c r="C5329" s="37">
        <v>178.52748317695344</v>
      </c>
    </row>
    <row r="5330" spans="2:3" x14ac:dyDescent="0.3">
      <c r="B5330" s="36">
        <v>6252004.5794827975</v>
      </c>
      <c r="C5330" s="37">
        <v>180.37366114735838</v>
      </c>
    </row>
    <row r="5331" spans="2:3" x14ac:dyDescent="0.3">
      <c r="B5331" s="36">
        <v>6895885.4265901363</v>
      </c>
      <c r="C5331" s="37">
        <v>192.20006269016588</v>
      </c>
    </row>
    <row r="5332" spans="2:3" x14ac:dyDescent="0.3">
      <c r="B5332" s="36">
        <v>6275817.5448488398</v>
      </c>
      <c r="C5332" s="37">
        <v>170.28130599206773</v>
      </c>
    </row>
    <row r="5333" spans="2:3" x14ac:dyDescent="0.3">
      <c r="B5333" s="36">
        <v>4305486.0366617655</v>
      </c>
      <c r="C5333" s="37">
        <v>112.9688143433705</v>
      </c>
    </row>
    <row r="5334" spans="2:3" x14ac:dyDescent="0.3">
      <c r="B5334" s="36">
        <v>6991771.303315674</v>
      </c>
      <c r="C5334" s="37">
        <v>184.93998751447222</v>
      </c>
    </row>
    <row r="5335" spans="2:3" x14ac:dyDescent="0.3">
      <c r="B5335" s="36">
        <v>5855502.2612509653</v>
      </c>
      <c r="C5335" s="37">
        <v>174.58360331621751</v>
      </c>
    </row>
    <row r="5336" spans="2:3" x14ac:dyDescent="0.3">
      <c r="B5336" s="36">
        <v>4938746.9703477342</v>
      </c>
      <c r="C5336" s="37">
        <v>139.78977819571097</v>
      </c>
    </row>
    <row r="5337" spans="2:3" x14ac:dyDescent="0.3">
      <c r="B5337" s="36">
        <v>8153996.7679757411</v>
      </c>
      <c r="C5337" s="37">
        <v>233.43652233860274</v>
      </c>
    </row>
    <row r="5338" spans="2:3" x14ac:dyDescent="0.3">
      <c r="B5338" s="36">
        <v>5955549.3800080512</v>
      </c>
      <c r="C5338" s="37">
        <v>165.25295510901009</v>
      </c>
    </row>
    <row r="5339" spans="2:3" x14ac:dyDescent="0.3">
      <c r="B5339" s="36">
        <v>5432823.8757610889</v>
      </c>
      <c r="C5339" s="37">
        <v>163.45409985251021</v>
      </c>
    </row>
    <row r="5340" spans="2:3" x14ac:dyDescent="0.3">
      <c r="B5340" s="36">
        <v>7323916.5061553475</v>
      </c>
      <c r="C5340" s="37">
        <v>221.12806232249912</v>
      </c>
    </row>
    <row r="5341" spans="2:3" x14ac:dyDescent="0.3">
      <c r="B5341" s="36">
        <v>6441913.5198480152</v>
      </c>
      <c r="C5341" s="37">
        <v>192.58760222035369</v>
      </c>
    </row>
    <row r="5342" spans="2:3" x14ac:dyDescent="0.3">
      <c r="B5342" s="36">
        <v>6834545.3099282617</v>
      </c>
      <c r="C5342" s="37">
        <v>199.588378341403</v>
      </c>
    </row>
    <row r="5343" spans="2:3" x14ac:dyDescent="0.3">
      <c r="B5343" s="36">
        <v>4023896.1956209214</v>
      </c>
      <c r="C5343" s="37">
        <v>121.82734377838628</v>
      </c>
    </row>
    <row r="5344" spans="2:3" x14ac:dyDescent="0.3">
      <c r="B5344" s="36">
        <v>5515736.0394290462</v>
      </c>
      <c r="C5344" s="37">
        <v>170.92430451159817</v>
      </c>
    </row>
    <row r="5345" spans="2:3" x14ac:dyDescent="0.3">
      <c r="B5345" s="36">
        <v>4364939.0796664385</v>
      </c>
      <c r="C5345" s="37">
        <v>125.06722224020385</v>
      </c>
    </row>
    <row r="5346" spans="2:3" x14ac:dyDescent="0.3">
      <c r="B5346" s="36">
        <v>3198171.1950316299</v>
      </c>
      <c r="C5346" s="37">
        <v>104.1803466630507</v>
      </c>
    </row>
    <row r="5347" spans="2:3" x14ac:dyDescent="0.3">
      <c r="B5347" s="36">
        <v>6990944.7864287682</v>
      </c>
      <c r="C5347" s="37">
        <v>202.84180896890285</v>
      </c>
    </row>
    <row r="5348" spans="2:3" x14ac:dyDescent="0.3">
      <c r="B5348" s="36">
        <v>4219210.109978307</v>
      </c>
      <c r="C5348" s="37">
        <v>131.61266193620116</v>
      </c>
    </row>
    <row r="5349" spans="2:3" x14ac:dyDescent="0.3">
      <c r="B5349" s="36">
        <v>6783657.8735868875</v>
      </c>
      <c r="C5349" s="37">
        <v>199.88449563243171</v>
      </c>
    </row>
    <row r="5350" spans="2:3" x14ac:dyDescent="0.3">
      <c r="B5350" s="36">
        <v>3795107.7568941773</v>
      </c>
      <c r="C5350" s="37">
        <v>114.30659919893679</v>
      </c>
    </row>
    <row r="5351" spans="2:3" x14ac:dyDescent="0.3">
      <c r="B5351" s="36">
        <v>6004092.3257143591</v>
      </c>
      <c r="C5351" s="37">
        <v>188.98547629198865</v>
      </c>
    </row>
    <row r="5352" spans="2:3" x14ac:dyDescent="0.3">
      <c r="B5352" s="36">
        <v>3657216.8801645283</v>
      </c>
      <c r="C5352" s="37">
        <v>118.10614309887886</v>
      </c>
    </row>
    <row r="5353" spans="2:3" x14ac:dyDescent="0.3">
      <c r="B5353" s="36">
        <v>5001547.182755826</v>
      </c>
      <c r="C5353" s="37">
        <v>158.01587068661416</v>
      </c>
    </row>
    <row r="5354" spans="2:3" x14ac:dyDescent="0.3">
      <c r="B5354" s="36">
        <v>4216987.7587664053</v>
      </c>
      <c r="C5354" s="37">
        <v>126.65817316738527</v>
      </c>
    </row>
    <row r="5355" spans="2:3" x14ac:dyDescent="0.3">
      <c r="B5355" s="36">
        <v>6291193.0741447648</v>
      </c>
      <c r="C5355" s="37">
        <v>176.61110945396226</v>
      </c>
    </row>
    <row r="5356" spans="2:3" x14ac:dyDescent="0.3">
      <c r="B5356" s="36">
        <v>5977638.3905097181</v>
      </c>
      <c r="C5356" s="37">
        <v>171.29410307442191</v>
      </c>
    </row>
    <row r="5357" spans="2:3" x14ac:dyDescent="0.3">
      <c r="B5357" s="36">
        <v>6278663.6901644552</v>
      </c>
      <c r="C5357" s="37">
        <v>177.53322196162503</v>
      </c>
    </row>
    <row r="5358" spans="2:3" x14ac:dyDescent="0.3">
      <c r="B5358" s="36">
        <v>1680698.9146303434</v>
      </c>
      <c r="C5358" s="37">
        <v>51.115667723456554</v>
      </c>
    </row>
    <row r="5359" spans="2:3" x14ac:dyDescent="0.3">
      <c r="B5359" s="36">
        <v>3268724.6888642525</v>
      </c>
      <c r="C5359" s="37">
        <v>102.15426694954085</v>
      </c>
    </row>
    <row r="5360" spans="2:3" x14ac:dyDescent="0.3">
      <c r="B5360" s="36">
        <v>3090348.2554678083</v>
      </c>
      <c r="C5360" s="37">
        <v>95.520606500106325</v>
      </c>
    </row>
    <row r="5361" spans="2:3" x14ac:dyDescent="0.3">
      <c r="B5361" s="36">
        <v>3528344.2207341245</v>
      </c>
      <c r="C5361" s="37">
        <v>90.46401293621382</v>
      </c>
    </row>
    <row r="5362" spans="2:3" x14ac:dyDescent="0.3">
      <c r="B5362" s="36">
        <v>3690647.8658563225</v>
      </c>
      <c r="C5362" s="37">
        <v>113.61254361327502</v>
      </c>
    </row>
    <row r="5363" spans="2:3" x14ac:dyDescent="0.3">
      <c r="B5363" s="36">
        <v>4358985.4012537692</v>
      </c>
      <c r="C5363" s="37">
        <v>145.59614572939964</v>
      </c>
    </row>
    <row r="5364" spans="2:3" x14ac:dyDescent="0.3">
      <c r="B5364" s="36">
        <v>3703388.0509200413</v>
      </c>
      <c r="C5364" s="37">
        <v>121.14689236074844</v>
      </c>
    </row>
    <row r="5365" spans="2:3" x14ac:dyDescent="0.3">
      <c r="B5365" s="36">
        <v>7568457.9992009746</v>
      </c>
      <c r="C5365" s="37">
        <v>218.50897426950186</v>
      </c>
    </row>
    <row r="5366" spans="2:3" x14ac:dyDescent="0.3">
      <c r="B5366" s="36">
        <v>5154031.8885908984</v>
      </c>
      <c r="C5366" s="37">
        <v>146.98276740151948</v>
      </c>
    </row>
    <row r="5367" spans="2:3" x14ac:dyDescent="0.3">
      <c r="B5367" s="36">
        <v>5811663.1631182451</v>
      </c>
      <c r="C5367" s="37">
        <v>170.99230763030391</v>
      </c>
    </row>
    <row r="5368" spans="2:3" x14ac:dyDescent="0.3">
      <c r="B5368" s="36">
        <v>3772014.097859154</v>
      </c>
      <c r="C5368" s="37">
        <v>99.071987924411161</v>
      </c>
    </row>
    <row r="5369" spans="2:3" x14ac:dyDescent="0.3">
      <c r="B5369" s="36">
        <v>5415582.9127830938</v>
      </c>
      <c r="C5369" s="37">
        <v>147.11375792650355</v>
      </c>
    </row>
    <row r="5370" spans="2:3" x14ac:dyDescent="0.3">
      <c r="B5370" s="36">
        <v>4916280.59276863</v>
      </c>
      <c r="C5370" s="37">
        <v>137.57370756229852</v>
      </c>
    </row>
    <row r="5371" spans="2:3" x14ac:dyDescent="0.3">
      <c r="B5371" s="36">
        <v>4855243.4122259542</v>
      </c>
      <c r="C5371" s="37">
        <v>143.0308569817644</v>
      </c>
    </row>
    <row r="5372" spans="2:3" x14ac:dyDescent="0.3">
      <c r="B5372" s="36">
        <v>5817382.0741592646</v>
      </c>
      <c r="C5372" s="37">
        <v>182.22333296967267</v>
      </c>
    </row>
    <row r="5373" spans="2:3" x14ac:dyDescent="0.3">
      <c r="B5373" s="36">
        <v>7222594.8998061707</v>
      </c>
      <c r="C5373" s="37">
        <v>195.74539721521464</v>
      </c>
    </row>
    <row r="5374" spans="2:3" x14ac:dyDescent="0.3">
      <c r="B5374" s="36">
        <v>4624288.421914205</v>
      </c>
      <c r="C5374" s="37">
        <v>130.05854819219391</v>
      </c>
    </row>
    <row r="5375" spans="2:3" x14ac:dyDescent="0.3">
      <c r="B5375" s="36">
        <v>2820678.592419893</v>
      </c>
      <c r="C5375" s="37">
        <v>88.165130940125579</v>
      </c>
    </row>
    <row r="5376" spans="2:3" x14ac:dyDescent="0.3">
      <c r="B5376" s="36">
        <v>4638414.9069976434</v>
      </c>
      <c r="C5376" s="37">
        <v>125.83397632241208</v>
      </c>
    </row>
    <row r="5377" spans="2:3" x14ac:dyDescent="0.3">
      <c r="B5377" s="36">
        <v>6313987.5243401416</v>
      </c>
      <c r="C5377" s="37">
        <v>204.23770446531353</v>
      </c>
    </row>
    <row r="5378" spans="2:3" x14ac:dyDescent="0.3">
      <c r="B5378" s="36">
        <v>2965742.868475168</v>
      </c>
      <c r="C5378" s="37">
        <v>90.500821595573711</v>
      </c>
    </row>
    <row r="5379" spans="2:3" x14ac:dyDescent="0.3">
      <c r="B5379" s="36">
        <v>5626249.8181872563</v>
      </c>
      <c r="C5379" s="37">
        <v>164.98772315879171</v>
      </c>
    </row>
    <row r="5380" spans="2:3" x14ac:dyDescent="0.3">
      <c r="B5380" s="36">
        <v>4285480.8350306051</v>
      </c>
      <c r="C5380" s="37">
        <v>137.64245253434325</v>
      </c>
    </row>
    <row r="5381" spans="2:3" x14ac:dyDescent="0.3">
      <c r="B5381" s="36">
        <v>4213025.5761173051</v>
      </c>
      <c r="C5381" s="37">
        <v>129.97676500359745</v>
      </c>
    </row>
    <row r="5382" spans="2:3" x14ac:dyDescent="0.3">
      <c r="B5382" s="36">
        <v>4783386.1792195644</v>
      </c>
      <c r="C5382" s="37">
        <v>135.28596474515732</v>
      </c>
    </row>
    <row r="5383" spans="2:3" x14ac:dyDescent="0.3">
      <c r="B5383" s="36">
        <v>4928945.5659941863</v>
      </c>
      <c r="C5383" s="37">
        <v>148.76009782704546</v>
      </c>
    </row>
    <row r="5384" spans="2:3" x14ac:dyDescent="0.3">
      <c r="B5384" s="36">
        <v>7019775.1172587611</v>
      </c>
      <c r="C5384" s="37">
        <v>213.20009997552572</v>
      </c>
    </row>
    <row r="5385" spans="2:3" x14ac:dyDescent="0.3">
      <c r="B5385" s="36">
        <v>5684208.5399353374</v>
      </c>
      <c r="C5385" s="37">
        <v>147.47314115903978</v>
      </c>
    </row>
    <row r="5386" spans="2:3" x14ac:dyDescent="0.3">
      <c r="B5386" s="36">
        <v>3185377.0502254697</v>
      </c>
      <c r="C5386" s="37">
        <v>104.18992931172089</v>
      </c>
    </row>
    <row r="5387" spans="2:3" x14ac:dyDescent="0.3">
      <c r="B5387" s="36">
        <v>4559264.7629597597</v>
      </c>
      <c r="C5387" s="37">
        <v>134.14244110962065</v>
      </c>
    </row>
    <row r="5388" spans="2:3" x14ac:dyDescent="0.3">
      <c r="B5388" s="36">
        <v>3427989.5449513067</v>
      </c>
      <c r="C5388" s="37">
        <v>94.47363018542211</v>
      </c>
    </row>
    <row r="5389" spans="2:3" x14ac:dyDescent="0.3">
      <c r="B5389" s="36">
        <v>7253304.9385983888</v>
      </c>
      <c r="C5389" s="37">
        <v>215.09631083023743</v>
      </c>
    </row>
    <row r="5390" spans="2:3" x14ac:dyDescent="0.3">
      <c r="B5390" s="36">
        <v>4280010.6158622326</v>
      </c>
      <c r="C5390" s="37">
        <v>109.45593952317078</v>
      </c>
    </row>
    <row r="5391" spans="2:3" x14ac:dyDescent="0.3">
      <c r="B5391" s="36">
        <v>4493725.4851386594</v>
      </c>
      <c r="C5391" s="37">
        <v>132.02766749095312</v>
      </c>
    </row>
    <row r="5392" spans="2:3" x14ac:dyDescent="0.3">
      <c r="B5392" s="36">
        <v>4561955.2228046861</v>
      </c>
      <c r="C5392" s="37">
        <v>120.1082022510424</v>
      </c>
    </row>
    <row r="5393" spans="2:3" x14ac:dyDescent="0.3">
      <c r="B5393" s="36">
        <v>6449005.4855958233</v>
      </c>
      <c r="C5393" s="37">
        <v>188.88184730674402</v>
      </c>
    </row>
    <row r="5394" spans="2:3" x14ac:dyDescent="0.3">
      <c r="B5394" s="36">
        <v>4630317.0157855311</v>
      </c>
      <c r="C5394" s="37">
        <v>122.47204494932799</v>
      </c>
    </row>
    <row r="5395" spans="2:3" x14ac:dyDescent="0.3">
      <c r="B5395" s="36">
        <v>4656227.2843867699</v>
      </c>
      <c r="C5395" s="37">
        <v>140.5961848410814</v>
      </c>
    </row>
    <row r="5396" spans="2:3" x14ac:dyDescent="0.3">
      <c r="B5396" s="36">
        <v>5235629.8031423446</v>
      </c>
      <c r="C5396" s="37">
        <v>164.59281534975898</v>
      </c>
    </row>
    <row r="5397" spans="2:3" x14ac:dyDescent="0.3">
      <c r="B5397" s="36">
        <v>5080120.1186864236</v>
      </c>
      <c r="C5397" s="37">
        <v>146.02678280923504</v>
      </c>
    </row>
    <row r="5398" spans="2:3" x14ac:dyDescent="0.3">
      <c r="B5398" s="36">
        <v>4999435.808718361</v>
      </c>
      <c r="C5398" s="37">
        <v>141.40342500825025</v>
      </c>
    </row>
    <row r="5399" spans="2:3" x14ac:dyDescent="0.3">
      <c r="B5399" s="36">
        <v>6609709.4661433063</v>
      </c>
      <c r="C5399" s="37">
        <v>180.33486158489927</v>
      </c>
    </row>
    <row r="5400" spans="2:3" x14ac:dyDescent="0.3">
      <c r="B5400" s="36">
        <v>7403822.9061181936</v>
      </c>
      <c r="C5400" s="37">
        <v>191.26173077819729</v>
      </c>
    </row>
    <row r="5401" spans="2:3" x14ac:dyDescent="0.3">
      <c r="B5401" s="36">
        <v>5258990.8423929065</v>
      </c>
      <c r="C5401" s="37">
        <v>152.33065044784928</v>
      </c>
    </row>
    <row r="5402" spans="2:3" x14ac:dyDescent="0.3">
      <c r="B5402" s="36">
        <v>5051540.3878928274</v>
      </c>
      <c r="C5402" s="37">
        <v>150.25574358607108</v>
      </c>
    </row>
    <row r="5403" spans="2:3" x14ac:dyDescent="0.3">
      <c r="B5403" s="36">
        <v>2561633.1137005151</v>
      </c>
      <c r="C5403" s="37">
        <v>79.235157861168034</v>
      </c>
    </row>
    <row r="5404" spans="2:3" x14ac:dyDescent="0.3">
      <c r="B5404" s="36">
        <v>10166244.579951975</v>
      </c>
      <c r="C5404" s="37">
        <v>281.04483374220393</v>
      </c>
    </row>
    <row r="5405" spans="2:3" x14ac:dyDescent="0.3">
      <c r="B5405" s="36">
        <v>4189225.0414571599</v>
      </c>
      <c r="C5405" s="37">
        <v>118.91880391943359</v>
      </c>
    </row>
    <row r="5406" spans="2:3" x14ac:dyDescent="0.3">
      <c r="B5406" s="36">
        <v>5568695.9312448557</v>
      </c>
      <c r="C5406" s="37">
        <v>163.2869040984626</v>
      </c>
    </row>
    <row r="5407" spans="2:3" x14ac:dyDescent="0.3">
      <c r="B5407" s="36">
        <v>4213457.4307223568</v>
      </c>
      <c r="C5407" s="37">
        <v>114.24554368511131</v>
      </c>
    </row>
    <row r="5408" spans="2:3" x14ac:dyDescent="0.3">
      <c r="B5408" s="36">
        <v>7359368.4859348387</v>
      </c>
      <c r="C5408" s="37">
        <v>210.66528815632029</v>
      </c>
    </row>
    <row r="5409" spans="2:3" x14ac:dyDescent="0.3">
      <c r="B5409" s="36">
        <v>3924228.0486512631</v>
      </c>
      <c r="C5409" s="37">
        <v>117.82249867889183</v>
      </c>
    </row>
    <row r="5410" spans="2:3" x14ac:dyDescent="0.3">
      <c r="B5410" s="36">
        <v>6425536.2284928448</v>
      </c>
      <c r="C5410" s="37">
        <v>177.26053705065323</v>
      </c>
    </row>
    <row r="5411" spans="2:3" x14ac:dyDescent="0.3">
      <c r="B5411" s="36">
        <v>4101874.7081725146</v>
      </c>
      <c r="C5411" s="37">
        <v>121.02992296987274</v>
      </c>
    </row>
    <row r="5412" spans="2:3" x14ac:dyDescent="0.3">
      <c r="B5412" s="36">
        <v>7921494.0750528872</v>
      </c>
      <c r="C5412" s="37">
        <v>241.14040008332245</v>
      </c>
    </row>
    <row r="5413" spans="2:3" x14ac:dyDescent="0.3">
      <c r="B5413" s="36">
        <v>3240169.4116575946</v>
      </c>
      <c r="C5413" s="37">
        <v>101.69883152231992</v>
      </c>
    </row>
    <row r="5414" spans="2:3" x14ac:dyDescent="0.3">
      <c r="B5414" s="36">
        <v>2951404.3380666557</v>
      </c>
      <c r="C5414" s="37">
        <v>84.8116820034667</v>
      </c>
    </row>
    <row r="5415" spans="2:3" x14ac:dyDescent="0.3">
      <c r="B5415" s="36">
        <v>4643271.4524634741</v>
      </c>
      <c r="C5415" s="37">
        <v>132.91964977052496</v>
      </c>
    </row>
    <row r="5416" spans="2:3" x14ac:dyDescent="0.3">
      <c r="B5416" s="36">
        <v>6728420.3395961076</v>
      </c>
      <c r="C5416" s="37">
        <v>181.42534320268334</v>
      </c>
    </row>
    <row r="5417" spans="2:3" x14ac:dyDescent="0.3">
      <c r="B5417" s="36">
        <v>5195504.2485605124</v>
      </c>
      <c r="C5417" s="37">
        <v>171.26808764182854</v>
      </c>
    </row>
    <row r="5418" spans="2:3" x14ac:dyDescent="0.3">
      <c r="B5418" s="36">
        <v>5213988.2077007359</v>
      </c>
      <c r="C5418" s="37">
        <v>145.42152002709275</v>
      </c>
    </row>
    <row r="5419" spans="2:3" x14ac:dyDescent="0.3">
      <c r="B5419" s="36">
        <v>4808285.098952149</v>
      </c>
      <c r="C5419" s="37">
        <v>140.73616674579554</v>
      </c>
    </row>
    <row r="5420" spans="2:3" x14ac:dyDescent="0.3">
      <c r="B5420" s="36">
        <v>6498154.407944655</v>
      </c>
      <c r="C5420" s="37">
        <v>181.32532608650052</v>
      </c>
    </row>
    <row r="5421" spans="2:3" x14ac:dyDescent="0.3">
      <c r="B5421" s="36">
        <v>4736786.8596841982</v>
      </c>
      <c r="C5421" s="37">
        <v>133.39829489247043</v>
      </c>
    </row>
    <row r="5422" spans="2:3" x14ac:dyDescent="0.3">
      <c r="B5422" s="36">
        <v>3251284.6863649529</v>
      </c>
      <c r="C5422" s="37">
        <v>88.821507172241922</v>
      </c>
    </row>
    <row r="5423" spans="2:3" x14ac:dyDescent="0.3">
      <c r="B5423" s="36">
        <v>6260596.1707703341</v>
      </c>
      <c r="C5423" s="37">
        <v>189.61425714991384</v>
      </c>
    </row>
    <row r="5424" spans="2:3" x14ac:dyDescent="0.3">
      <c r="B5424" s="36">
        <v>7763974.6011502203</v>
      </c>
      <c r="C5424" s="37">
        <v>219.72154713933057</v>
      </c>
    </row>
    <row r="5425" spans="2:3" x14ac:dyDescent="0.3">
      <c r="B5425" s="36">
        <v>5160428.1357189734</v>
      </c>
      <c r="C5425" s="37">
        <v>127.1522036600135</v>
      </c>
    </row>
    <row r="5426" spans="2:3" x14ac:dyDescent="0.3">
      <c r="B5426" s="36">
        <v>4053193.7916405858</v>
      </c>
      <c r="C5426" s="37">
        <v>117.20442837744382</v>
      </c>
    </row>
    <row r="5427" spans="2:3" x14ac:dyDescent="0.3">
      <c r="B5427" s="36">
        <v>6052276.6348504778</v>
      </c>
      <c r="C5427" s="37">
        <v>187.61713700124972</v>
      </c>
    </row>
    <row r="5428" spans="2:3" x14ac:dyDescent="0.3">
      <c r="B5428" s="36">
        <v>8409815.8024289925</v>
      </c>
      <c r="C5428" s="37">
        <v>260.79336690828097</v>
      </c>
    </row>
    <row r="5429" spans="2:3" x14ac:dyDescent="0.3">
      <c r="B5429" s="36">
        <v>8575989.955119906</v>
      </c>
      <c r="C5429" s="37">
        <v>218.20930049905047</v>
      </c>
    </row>
    <row r="5430" spans="2:3" x14ac:dyDescent="0.3">
      <c r="B5430" s="36">
        <v>4392845.2402146915</v>
      </c>
      <c r="C5430" s="37">
        <v>124.69975386427241</v>
      </c>
    </row>
    <row r="5431" spans="2:3" x14ac:dyDescent="0.3">
      <c r="B5431" s="36">
        <v>3227711.590385132</v>
      </c>
      <c r="C5431" s="37">
        <v>81.830667893074235</v>
      </c>
    </row>
    <row r="5432" spans="2:3" x14ac:dyDescent="0.3">
      <c r="B5432" s="36">
        <v>5269281.7376398463</v>
      </c>
      <c r="C5432" s="37">
        <v>162.27927580399086</v>
      </c>
    </row>
    <row r="5433" spans="2:3" x14ac:dyDescent="0.3">
      <c r="B5433" s="36">
        <v>3602116.2077743197</v>
      </c>
      <c r="C5433" s="37">
        <v>105.69509571630657</v>
      </c>
    </row>
    <row r="5434" spans="2:3" x14ac:dyDescent="0.3">
      <c r="B5434" s="36">
        <v>6263602.8894707188</v>
      </c>
      <c r="C5434" s="37">
        <v>185.94013113746388</v>
      </c>
    </row>
    <row r="5435" spans="2:3" x14ac:dyDescent="0.3">
      <c r="B5435" s="36">
        <v>5053943.5228997385</v>
      </c>
      <c r="C5435" s="37">
        <v>139.24467385172383</v>
      </c>
    </row>
    <row r="5436" spans="2:3" x14ac:dyDescent="0.3">
      <c r="B5436" s="36">
        <v>4041482.5497378875</v>
      </c>
      <c r="C5436" s="37">
        <v>117.78360336847854</v>
      </c>
    </row>
    <row r="5437" spans="2:3" x14ac:dyDescent="0.3">
      <c r="B5437" s="36">
        <v>5334181.8003953975</v>
      </c>
      <c r="C5437" s="37">
        <v>155.48870047737509</v>
      </c>
    </row>
    <row r="5438" spans="2:3" x14ac:dyDescent="0.3">
      <c r="B5438" s="36">
        <v>2823660.2095595947</v>
      </c>
      <c r="C5438" s="37">
        <v>75.809481534673907</v>
      </c>
    </row>
    <row r="5439" spans="2:3" x14ac:dyDescent="0.3">
      <c r="B5439" s="36">
        <v>7614199.1069239425</v>
      </c>
      <c r="C5439" s="37">
        <v>213.57563127652685</v>
      </c>
    </row>
    <row r="5440" spans="2:3" x14ac:dyDescent="0.3">
      <c r="B5440" s="36">
        <v>5701034.7053930173</v>
      </c>
      <c r="C5440" s="37">
        <v>172.126644284142</v>
      </c>
    </row>
    <row r="5441" spans="2:3" x14ac:dyDescent="0.3">
      <c r="B5441" s="36">
        <v>6799795.3474014914</v>
      </c>
      <c r="C5441" s="37">
        <v>176.33209194065614</v>
      </c>
    </row>
    <row r="5442" spans="2:3" x14ac:dyDescent="0.3">
      <c r="B5442" s="36">
        <v>4879673.3346500061</v>
      </c>
      <c r="C5442" s="37">
        <v>141.98663588113467</v>
      </c>
    </row>
    <row r="5443" spans="2:3" x14ac:dyDescent="0.3">
      <c r="B5443" s="36">
        <v>7333158.3067164682</v>
      </c>
      <c r="C5443" s="37">
        <v>210.88703157879078</v>
      </c>
    </row>
    <row r="5444" spans="2:3" x14ac:dyDescent="0.3">
      <c r="B5444" s="36">
        <v>3809813.1526269475</v>
      </c>
      <c r="C5444" s="37">
        <v>122.37214014229637</v>
      </c>
    </row>
    <row r="5445" spans="2:3" x14ac:dyDescent="0.3">
      <c r="B5445" s="36">
        <v>6139379.5787751647</v>
      </c>
      <c r="C5445" s="37">
        <v>183.08248220243277</v>
      </c>
    </row>
    <row r="5446" spans="2:3" x14ac:dyDescent="0.3">
      <c r="B5446" s="36">
        <v>4755814.0297060637</v>
      </c>
      <c r="C5446" s="37">
        <v>140.09451895646609</v>
      </c>
    </row>
    <row r="5447" spans="2:3" x14ac:dyDescent="0.3">
      <c r="B5447" s="36">
        <v>5375479.3207094437</v>
      </c>
      <c r="C5447" s="37">
        <v>156.29306118061817</v>
      </c>
    </row>
    <row r="5448" spans="2:3" x14ac:dyDescent="0.3">
      <c r="B5448" s="36">
        <v>4366841.5746172881</v>
      </c>
      <c r="C5448" s="37">
        <v>134.12941666713081</v>
      </c>
    </row>
    <row r="5449" spans="2:3" x14ac:dyDescent="0.3">
      <c r="B5449" s="36">
        <v>1699964.2303954025</v>
      </c>
      <c r="C5449" s="37">
        <v>51.32724302169833</v>
      </c>
    </row>
    <row r="5450" spans="2:3" x14ac:dyDescent="0.3">
      <c r="B5450" s="36">
        <v>5436190.4946096176</v>
      </c>
      <c r="C5450" s="37">
        <v>161.51062511811688</v>
      </c>
    </row>
    <row r="5451" spans="2:3" x14ac:dyDescent="0.3">
      <c r="B5451" s="36">
        <v>4176773.4777743355</v>
      </c>
      <c r="C5451" s="37">
        <v>106.4887125441918</v>
      </c>
    </row>
    <row r="5452" spans="2:3" x14ac:dyDescent="0.3">
      <c r="B5452" s="36">
        <v>4572232.7762295604</v>
      </c>
      <c r="C5452" s="37">
        <v>132.93361981228307</v>
      </c>
    </row>
    <row r="5453" spans="2:3" x14ac:dyDescent="0.3">
      <c r="B5453" s="36">
        <v>3206269.3304069266</v>
      </c>
      <c r="C5453" s="37">
        <v>93.16848663425489</v>
      </c>
    </row>
    <row r="5454" spans="2:3" x14ac:dyDescent="0.3">
      <c r="B5454" s="36">
        <v>6194224.3172832038</v>
      </c>
      <c r="C5454" s="37">
        <v>183.16091509673427</v>
      </c>
    </row>
    <row r="5455" spans="2:3" x14ac:dyDescent="0.3">
      <c r="B5455" s="36">
        <v>8395046.8242252953</v>
      </c>
      <c r="C5455" s="37">
        <v>230.97045717468365</v>
      </c>
    </row>
    <row r="5456" spans="2:3" x14ac:dyDescent="0.3">
      <c r="B5456" s="36">
        <v>5342291.118128268</v>
      </c>
      <c r="C5456" s="37">
        <v>156.08710519704539</v>
      </c>
    </row>
    <row r="5457" spans="2:3" x14ac:dyDescent="0.3">
      <c r="B5457" s="36">
        <v>3251499.2659436753</v>
      </c>
      <c r="C5457" s="37">
        <v>90.338545210673047</v>
      </c>
    </row>
    <row r="5458" spans="2:3" x14ac:dyDescent="0.3">
      <c r="B5458" s="36">
        <v>3314212.2840582244</v>
      </c>
      <c r="C5458" s="37">
        <v>114.81382998546222</v>
      </c>
    </row>
    <row r="5459" spans="2:3" x14ac:dyDescent="0.3">
      <c r="B5459" s="36">
        <v>5630719.4791573593</v>
      </c>
      <c r="C5459" s="37">
        <v>162.70810896272715</v>
      </c>
    </row>
    <row r="5460" spans="2:3" x14ac:dyDescent="0.3">
      <c r="B5460" s="36">
        <v>5714861.2939453777</v>
      </c>
      <c r="C5460" s="37">
        <v>152.44000056321809</v>
      </c>
    </row>
    <row r="5461" spans="2:3" x14ac:dyDescent="0.3">
      <c r="B5461" s="36">
        <v>6099221.776694864</v>
      </c>
      <c r="C5461" s="37">
        <v>161.87914556516532</v>
      </c>
    </row>
    <row r="5462" spans="2:3" x14ac:dyDescent="0.3">
      <c r="B5462" s="36">
        <v>7518879.1854500212</v>
      </c>
      <c r="C5462" s="37">
        <v>219.51242434474131</v>
      </c>
    </row>
    <row r="5463" spans="2:3" x14ac:dyDescent="0.3">
      <c r="B5463" s="36">
        <v>5286792.9812505171</v>
      </c>
      <c r="C5463" s="37">
        <v>155.06002266250482</v>
      </c>
    </row>
    <row r="5464" spans="2:3" x14ac:dyDescent="0.3">
      <c r="B5464" s="36">
        <v>5285202.8266026378</v>
      </c>
      <c r="C5464" s="37">
        <v>154.00314973521466</v>
      </c>
    </row>
    <row r="5465" spans="2:3" x14ac:dyDescent="0.3">
      <c r="B5465" s="36">
        <v>3671688.579071865</v>
      </c>
      <c r="C5465" s="37">
        <v>123.49652095302079</v>
      </c>
    </row>
    <row r="5466" spans="2:3" x14ac:dyDescent="0.3">
      <c r="B5466" s="36">
        <v>5241961.3542261664</v>
      </c>
      <c r="C5466" s="37">
        <v>140.98777251127561</v>
      </c>
    </row>
    <row r="5467" spans="2:3" x14ac:dyDescent="0.3">
      <c r="B5467" s="36">
        <v>5998232.0378537253</v>
      </c>
      <c r="C5467" s="37">
        <v>174.49678911216125</v>
      </c>
    </row>
    <row r="5468" spans="2:3" x14ac:dyDescent="0.3">
      <c r="B5468" s="36">
        <v>5700765.2275525453</v>
      </c>
      <c r="C5468" s="37">
        <v>192.10931791327209</v>
      </c>
    </row>
    <row r="5469" spans="2:3" x14ac:dyDescent="0.3">
      <c r="B5469" s="36">
        <v>8163395.5763225667</v>
      </c>
      <c r="C5469" s="37">
        <v>229.13170952294726</v>
      </c>
    </row>
    <row r="5470" spans="2:3" x14ac:dyDescent="0.3">
      <c r="B5470" s="36">
        <v>3674475.4817134039</v>
      </c>
      <c r="C5470" s="37">
        <v>101.92340037917046</v>
      </c>
    </row>
    <row r="5471" spans="2:3" x14ac:dyDescent="0.3">
      <c r="B5471" s="36">
        <v>5132374.3112809081</v>
      </c>
      <c r="C5471" s="37">
        <v>159.25189733510553</v>
      </c>
    </row>
    <row r="5472" spans="2:3" x14ac:dyDescent="0.3">
      <c r="B5472" s="36">
        <v>5141059.8943893546</v>
      </c>
      <c r="C5472" s="37">
        <v>143.43309966573986</v>
      </c>
    </row>
    <row r="5473" spans="2:3" x14ac:dyDescent="0.3">
      <c r="B5473" s="36">
        <v>4779626.4332306068</v>
      </c>
      <c r="C5473" s="37">
        <v>133.42775889809658</v>
      </c>
    </row>
    <row r="5474" spans="2:3" x14ac:dyDescent="0.3">
      <c r="B5474" s="36">
        <v>3378984.3370494456</v>
      </c>
      <c r="C5474" s="37">
        <v>97.513092966259478</v>
      </c>
    </row>
    <row r="5475" spans="2:3" x14ac:dyDescent="0.3">
      <c r="B5475" s="36">
        <v>6494028.7816077247</v>
      </c>
      <c r="C5475" s="37">
        <v>197.41160949364865</v>
      </c>
    </row>
    <row r="5476" spans="2:3" x14ac:dyDescent="0.3">
      <c r="B5476" s="36">
        <v>4930853.5343297208</v>
      </c>
      <c r="C5476" s="37">
        <v>142.650075566293</v>
      </c>
    </row>
    <row r="5477" spans="2:3" x14ac:dyDescent="0.3">
      <c r="B5477" s="36">
        <v>4101506.958258858</v>
      </c>
      <c r="C5477" s="37">
        <v>121.62898041560956</v>
      </c>
    </row>
    <row r="5478" spans="2:3" x14ac:dyDescent="0.3">
      <c r="B5478" s="36">
        <v>4706656.2546640579</v>
      </c>
      <c r="C5478" s="37">
        <v>130.48197545463984</v>
      </c>
    </row>
    <row r="5479" spans="2:3" x14ac:dyDescent="0.3">
      <c r="B5479" s="36">
        <v>4510120.118758603</v>
      </c>
      <c r="C5479" s="37">
        <v>127.47422158683496</v>
      </c>
    </row>
    <row r="5480" spans="2:3" x14ac:dyDescent="0.3">
      <c r="B5480" s="36">
        <v>5510751.3140390171</v>
      </c>
      <c r="C5480" s="37">
        <v>156.82133445617475</v>
      </c>
    </row>
    <row r="5481" spans="2:3" x14ac:dyDescent="0.3">
      <c r="B5481" s="36">
        <v>4942823.2687140442</v>
      </c>
      <c r="C5481" s="37">
        <v>143.57439099466251</v>
      </c>
    </row>
    <row r="5482" spans="2:3" x14ac:dyDescent="0.3">
      <c r="B5482" s="36">
        <v>3027988.8125166083</v>
      </c>
      <c r="C5482" s="37">
        <v>84.007327632392617</v>
      </c>
    </row>
    <row r="5483" spans="2:3" x14ac:dyDescent="0.3">
      <c r="B5483" s="36">
        <v>8122481.9145669397</v>
      </c>
      <c r="C5483" s="37">
        <v>257.33574531673088</v>
      </c>
    </row>
    <row r="5484" spans="2:3" x14ac:dyDescent="0.3">
      <c r="B5484" s="36">
        <v>4421979.8754776521</v>
      </c>
      <c r="C5484" s="37">
        <v>126.66048572087323</v>
      </c>
    </row>
    <row r="5485" spans="2:3" x14ac:dyDescent="0.3">
      <c r="B5485" s="36">
        <v>7342472.9773913175</v>
      </c>
      <c r="C5485" s="37">
        <v>197.44632027197389</v>
      </c>
    </row>
    <row r="5486" spans="2:3" x14ac:dyDescent="0.3">
      <c r="B5486" s="36">
        <v>2928351.4174392507</v>
      </c>
      <c r="C5486" s="37">
        <v>97.699567453813231</v>
      </c>
    </row>
    <row r="5487" spans="2:3" x14ac:dyDescent="0.3">
      <c r="B5487" s="36">
        <v>7724359.7577027483</v>
      </c>
      <c r="C5487" s="37">
        <v>235.539483596846</v>
      </c>
    </row>
    <row r="5488" spans="2:3" x14ac:dyDescent="0.3">
      <c r="B5488" s="36">
        <v>4056556.8702145102</v>
      </c>
      <c r="C5488" s="37">
        <v>116.63628694486353</v>
      </c>
    </row>
    <row r="5489" spans="2:3" x14ac:dyDescent="0.3">
      <c r="B5489" s="36">
        <v>4127275.4394454062</v>
      </c>
      <c r="C5489" s="37">
        <v>109.87082758552251</v>
      </c>
    </row>
    <row r="5490" spans="2:3" x14ac:dyDescent="0.3">
      <c r="B5490" s="36">
        <v>4895570.9833231196</v>
      </c>
      <c r="C5490" s="37">
        <v>133.52009465737967</v>
      </c>
    </row>
    <row r="5491" spans="2:3" x14ac:dyDescent="0.3">
      <c r="B5491" s="36">
        <v>5482643.9537745286</v>
      </c>
      <c r="C5491" s="37">
        <v>142.90474708085344</v>
      </c>
    </row>
    <row r="5492" spans="2:3" x14ac:dyDescent="0.3">
      <c r="B5492" s="36">
        <v>5593300.5664977385</v>
      </c>
      <c r="C5492" s="37">
        <v>159.04216313662448</v>
      </c>
    </row>
    <row r="5493" spans="2:3" x14ac:dyDescent="0.3">
      <c r="B5493" s="36">
        <v>3378632.0886403439</v>
      </c>
      <c r="C5493" s="37">
        <v>104.34687147907526</v>
      </c>
    </row>
    <row r="5494" spans="2:3" x14ac:dyDescent="0.3">
      <c r="B5494" s="36">
        <v>8130882.1561115263</v>
      </c>
      <c r="C5494" s="37">
        <v>242.11680555170287</v>
      </c>
    </row>
    <row r="5495" spans="2:3" x14ac:dyDescent="0.3">
      <c r="B5495" s="36">
        <v>7009550.4739433005</v>
      </c>
      <c r="C5495" s="37">
        <v>226.06846667622415</v>
      </c>
    </row>
    <row r="5496" spans="2:3" x14ac:dyDescent="0.3">
      <c r="B5496" s="36">
        <v>7042818.1098775743</v>
      </c>
      <c r="C5496" s="37">
        <v>210.47783936950643</v>
      </c>
    </row>
    <row r="5497" spans="2:3" x14ac:dyDescent="0.3">
      <c r="B5497" s="36">
        <v>4377157.17806865</v>
      </c>
      <c r="C5497" s="37">
        <v>123.59740003393252</v>
      </c>
    </row>
    <row r="5498" spans="2:3" x14ac:dyDescent="0.3">
      <c r="B5498" s="36">
        <v>6379077.8039664738</v>
      </c>
      <c r="C5498" s="37">
        <v>179.69559940916898</v>
      </c>
    </row>
    <row r="5499" spans="2:3" x14ac:dyDescent="0.3">
      <c r="B5499" s="36">
        <v>6470386.7187074823</v>
      </c>
      <c r="C5499" s="37">
        <v>183.38200822057917</v>
      </c>
    </row>
    <row r="5500" spans="2:3" x14ac:dyDescent="0.3">
      <c r="B5500" s="36">
        <v>2869362.8695937912</v>
      </c>
      <c r="C5500" s="37">
        <v>73.506849906012249</v>
      </c>
    </row>
    <row r="5501" spans="2:3" x14ac:dyDescent="0.3">
      <c r="B5501" s="36">
        <v>6914187.8293827912</v>
      </c>
      <c r="C5501" s="37">
        <v>209.78389950402121</v>
      </c>
    </row>
    <row r="5502" spans="2:3" x14ac:dyDescent="0.3">
      <c r="B5502" s="36">
        <v>4772258.7288001319</v>
      </c>
      <c r="C5502" s="37">
        <v>136.29664251090219</v>
      </c>
    </row>
    <row r="5503" spans="2:3" x14ac:dyDescent="0.3">
      <c r="B5503" s="36">
        <v>8687593.6815918591</v>
      </c>
      <c r="C5503" s="37">
        <v>239.667503663421</v>
      </c>
    </row>
    <row r="5504" spans="2:3" x14ac:dyDescent="0.3">
      <c r="B5504" s="36">
        <v>5115783.387298461</v>
      </c>
      <c r="C5504" s="37">
        <v>161.96691007446248</v>
      </c>
    </row>
    <row r="5505" spans="2:3" x14ac:dyDescent="0.3">
      <c r="B5505" s="36">
        <v>4157743.105867865</v>
      </c>
      <c r="C5505" s="37">
        <v>126.61714737074396</v>
      </c>
    </row>
    <row r="5506" spans="2:3" x14ac:dyDescent="0.3">
      <c r="B5506" s="36">
        <v>4029871.0460624616</v>
      </c>
      <c r="C5506" s="37">
        <v>111.61152430368629</v>
      </c>
    </row>
    <row r="5507" spans="2:3" x14ac:dyDescent="0.3">
      <c r="B5507" s="36">
        <v>4213154.8244074266</v>
      </c>
      <c r="C5507" s="37">
        <v>121.88218990880485</v>
      </c>
    </row>
    <row r="5508" spans="2:3" x14ac:dyDescent="0.3">
      <c r="B5508" s="36">
        <v>2566046.6470229458</v>
      </c>
      <c r="C5508" s="37">
        <v>65.230858421777938</v>
      </c>
    </row>
    <row r="5509" spans="2:3" x14ac:dyDescent="0.3">
      <c r="B5509" s="36">
        <v>6156954.2661310034</v>
      </c>
      <c r="C5509" s="37">
        <v>177.64229118393661</v>
      </c>
    </row>
    <row r="5510" spans="2:3" x14ac:dyDescent="0.3">
      <c r="B5510" s="36">
        <v>5953688.9016531082</v>
      </c>
      <c r="C5510" s="37">
        <v>175.89451119916293</v>
      </c>
    </row>
    <row r="5511" spans="2:3" x14ac:dyDescent="0.3">
      <c r="B5511" s="36">
        <v>6139561.5900658797</v>
      </c>
      <c r="C5511" s="37">
        <v>171.24350404302146</v>
      </c>
    </row>
    <row r="5512" spans="2:3" x14ac:dyDescent="0.3">
      <c r="B5512" s="36">
        <v>6022790.2519194772</v>
      </c>
      <c r="C5512" s="37">
        <v>197.43683417496456</v>
      </c>
    </row>
    <row r="5513" spans="2:3" x14ac:dyDescent="0.3">
      <c r="B5513" s="36">
        <v>5703363.634299377</v>
      </c>
      <c r="C5513" s="37">
        <v>182.92766647056709</v>
      </c>
    </row>
    <row r="5514" spans="2:3" x14ac:dyDescent="0.3">
      <c r="B5514" s="36">
        <v>5740474.1151880901</v>
      </c>
      <c r="C5514" s="37">
        <v>175.19121332601264</v>
      </c>
    </row>
    <row r="5515" spans="2:3" x14ac:dyDescent="0.3">
      <c r="B5515" s="36">
        <v>5025182.6138927676</v>
      </c>
      <c r="C5515" s="37">
        <v>155.4256655418792</v>
      </c>
    </row>
    <row r="5516" spans="2:3" x14ac:dyDescent="0.3">
      <c r="B5516" s="36">
        <v>5146458.0202617431</v>
      </c>
      <c r="C5516" s="37">
        <v>161.74395259776011</v>
      </c>
    </row>
    <row r="5517" spans="2:3" x14ac:dyDescent="0.3">
      <c r="B5517" s="36">
        <v>4870883.7892148998</v>
      </c>
      <c r="C5517" s="37">
        <v>139.92085056706188</v>
      </c>
    </row>
    <row r="5518" spans="2:3" x14ac:dyDescent="0.3">
      <c r="B5518" s="36">
        <v>3987434.2783815232</v>
      </c>
      <c r="C5518" s="37">
        <v>117.76717334836512</v>
      </c>
    </row>
    <row r="5519" spans="2:3" x14ac:dyDescent="0.3">
      <c r="B5519" s="36">
        <v>5857142.7493771268</v>
      </c>
      <c r="C5519" s="37">
        <v>174.77493737453892</v>
      </c>
    </row>
    <row r="5520" spans="2:3" x14ac:dyDescent="0.3">
      <c r="B5520" s="36">
        <v>5001655.6233913917</v>
      </c>
      <c r="C5520" s="37">
        <v>142.74784018026028</v>
      </c>
    </row>
    <row r="5521" spans="2:3" x14ac:dyDescent="0.3">
      <c r="B5521" s="36">
        <v>5583376.3389244638</v>
      </c>
      <c r="C5521" s="37">
        <v>165.13233230542014</v>
      </c>
    </row>
    <row r="5522" spans="2:3" x14ac:dyDescent="0.3">
      <c r="B5522" s="36">
        <v>6219905.8333620261</v>
      </c>
      <c r="C5522" s="37">
        <v>188.63480374811326</v>
      </c>
    </row>
    <row r="5523" spans="2:3" x14ac:dyDescent="0.3">
      <c r="B5523" s="36">
        <v>5678918.0600550883</v>
      </c>
      <c r="C5523" s="37">
        <v>165.95450651143128</v>
      </c>
    </row>
    <row r="5524" spans="2:3" x14ac:dyDescent="0.3">
      <c r="B5524" s="36">
        <v>4704439.1212596307</v>
      </c>
      <c r="C5524" s="37">
        <v>137.38854117680029</v>
      </c>
    </row>
    <row r="5525" spans="2:3" x14ac:dyDescent="0.3">
      <c r="B5525" s="36">
        <v>6521220.2798984265</v>
      </c>
      <c r="C5525" s="37">
        <v>185.08721094998842</v>
      </c>
    </row>
    <row r="5526" spans="2:3" x14ac:dyDescent="0.3">
      <c r="B5526" s="36">
        <v>6784195.3177868696</v>
      </c>
      <c r="C5526" s="37">
        <v>203.59810065659832</v>
      </c>
    </row>
    <row r="5527" spans="2:3" x14ac:dyDescent="0.3">
      <c r="B5527" s="36">
        <v>3023768.7580253566</v>
      </c>
      <c r="C5527" s="37">
        <v>89.872095128795635</v>
      </c>
    </row>
    <row r="5528" spans="2:3" x14ac:dyDescent="0.3">
      <c r="B5528" s="36">
        <v>4041427.6250865469</v>
      </c>
      <c r="C5528" s="37">
        <v>122.75696255183412</v>
      </c>
    </row>
    <row r="5529" spans="2:3" x14ac:dyDescent="0.3">
      <c r="B5529" s="36">
        <v>5642164.1222497486</v>
      </c>
      <c r="C5529" s="37">
        <v>171.0189318174022</v>
      </c>
    </row>
    <row r="5530" spans="2:3" x14ac:dyDescent="0.3">
      <c r="B5530" s="36">
        <v>5522303.1729371725</v>
      </c>
      <c r="C5530" s="37">
        <v>182.60957627228302</v>
      </c>
    </row>
    <row r="5531" spans="2:3" x14ac:dyDescent="0.3">
      <c r="B5531" s="36">
        <v>5720949.49424941</v>
      </c>
      <c r="C5531" s="37">
        <v>170.19295012235273</v>
      </c>
    </row>
    <row r="5532" spans="2:3" x14ac:dyDescent="0.3">
      <c r="B5532" s="36">
        <v>6059208.9543700796</v>
      </c>
      <c r="C5532" s="37">
        <v>169.10647911334331</v>
      </c>
    </row>
    <row r="5533" spans="2:3" x14ac:dyDescent="0.3">
      <c r="B5533" s="36">
        <v>4900622.0736597301</v>
      </c>
      <c r="C5533" s="37">
        <v>138.64738662033145</v>
      </c>
    </row>
    <row r="5534" spans="2:3" x14ac:dyDescent="0.3">
      <c r="B5534" s="36">
        <v>7337011.3389820149</v>
      </c>
      <c r="C5534" s="37">
        <v>207.45455196365404</v>
      </c>
    </row>
    <row r="5535" spans="2:3" x14ac:dyDescent="0.3">
      <c r="B5535" s="36">
        <v>6288122.1789325764</v>
      </c>
      <c r="C5535" s="37">
        <v>190.00337724548845</v>
      </c>
    </row>
    <row r="5536" spans="2:3" x14ac:dyDescent="0.3">
      <c r="B5536" s="36">
        <v>7448160.6516104303</v>
      </c>
      <c r="C5536" s="37">
        <v>236.86960218660994</v>
      </c>
    </row>
    <row r="5537" spans="2:3" x14ac:dyDescent="0.3">
      <c r="B5537" s="36">
        <v>3771887.6549148494</v>
      </c>
      <c r="C5537" s="37">
        <v>106.16211810169901</v>
      </c>
    </row>
    <row r="5538" spans="2:3" x14ac:dyDescent="0.3">
      <c r="B5538" s="36">
        <v>4885207.3169656657</v>
      </c>
      <c r="C5538" s="37">
        <v>144.56885452720815</v>
      </c>
    </row>
    <row r="5539" spans="2:3" x14ac:dyDescent="0.3">
      <c r="B5539" s="36">
        <v>4723167.05817411</v>
      </c>
      <c r="C5539" s="37">
        <v>152.51470912370576</v>
      </c>
    </row>
    <row r="5540" spans="2:3" x14ac:dyDescent="0.3">
      <c r="B5540" s="36">
        <v>5476651.3386163749</v>
      </c>
      <c r="C5540" s="37">
        <v>159.83659605621469</v>
      </c>
    </row>
    <row r="5541" spans="2:3" x14ac:dyDescent="0.3">
      <c r="B5541" s="36">
        <v>5236774.1977273393</v>
      </c>
      <c r="C5541" s="37">
        <v>168.3519672607265</v>
      </c>
    </row>
    <row r="5542" spans="2:3" x14ac:dyDescent="0.3">
      <c r="B5542" s="36">
        <v>4448447.4385301368</v>
      </c>
      <c r="C5542" s="37">
        <v>124.3559215109189</v>
      </c>
    </row>
    <row r="5543" spans="2:3" x14ac:dyDescent="0.3">
      <c r="B5543" s="36">
        <v>5182827.8829977158</v>
      </c>
      <c r="C5543" s="37">
        <v>145.93673798024736</v>
      </c>
    </row>
    <row r="5544" spans="2:3" x14ac:dyDescent="0.3">
      <c r="B5544" s="36">
        <v>3973430.7744704303</v>
      </c>
      <c r="C5544" s="37">
        <v>107.10122221101966</v>
      </c>
    </row>
    <row r="5545" spans="2:3" x14ac:dyDescent="0.3">
      <c r="B5545" s="36">
        <v>3574422.4817066104</v>
      </c>
      <c r="C5545" s="37">
        <v>105.87076765620685</v>
      </c>
    </row>
    <row r="5546" spans="2:3" x14ac:dyDescent="0.3">
      <c r="B5546" s="36">
        <v>4577498.6639047638</v>
      </c>
      <c r="C5546" s="37">
        <v>151.86383195959002</v>
      </c>
    </row>
    <row r="5547" spans="2:3" x14ac:dyDescent="0.3">
      <c r="B5547" s="36">
        <v>3256557.9286104133</v>
      </c>
      <c r="C5547" s="37">
        <v>82.28375812445195</v>
      </c>
    </row>
    <row r="5548" spans="2:3" x14ac:dyDescent="0.3">
      <c r="B5548" s="36">
        <v>6539304.6122203404</v>
      </c>
      <c r="C5548" s="37">
        <v>191.57830384364553</v>
      </c>
    </row>
    <row r="5549" spans="2:3" x14ac:dyDescent="0.3">
      <c r="B5549" s="36">
        <v>2026863.0246673301</v>
      </c>
      <c r="C5549" s="37">
        <v>61.291719554798078</v>
      </c>
    </row>
    <row r="5550" spans="2:3" x14ac:dyDescent="0.3">
      <c r="B5550" s="36">
        <v>9024782.9070671108</v>
      </c>
      <c r="C5550" s="37">
        <v>268.31221034796096</v>
      </c>
    </row>
    <row r="5551" spans="2:3" x14ac:dyDescent="0.3">
      <c r="B5551" s="36">
        <v>6087552.5350465672</v>
      </c>
      <c r="C5551" s="37">
        <v>166.97721505623065</v>
      </c>
    </row>
    <row r="5552" spans="2:3" x14ac:dyDescent="0.3">
      <c r="B5552" s="36">
        <v>6062179.5492833732</v>
      </c>
      <c r="C5552" s="37">
        <v>178.36274870827847</v>
      </c>
    </row>
    <row r="5553" spans="2:3" x14ac:dyDescent="0.3">
      <c r="B5553" s="36">
        <v>8047644.7966137519</v>
      </c>
      <c r="C5553" s="37">
        <v>223.67044049853314</v>
      </c>
    </row>
    <row r="5554" spans="2:3" x14ac:dyDescent="0.3">
      <c r="B5554" s="36">
        <v>4425143.4538128618</v>
      </c>
      <c r="C5554" s="37">
        <v>130.69385601828171</v>
      </c>
    </row>
    <row r="5555" spans="2:3" x14ac:dyDescent="0.3">
      <c r="B5555" s="36">
        <v>6210459.8218782451</v>
      </c>
      <c r="C5555" s="37">
        <v>207.62674805531975</v>
      </c>
    </row>
    <row r="5556" spans="2:3" x14ac:dyDescent="0.3">
      <c r="B5556" s="36">
        <v>2722579.4757057247</v>
      </c>
      <c r="C5556" s="37">
        <v>77.017896902035261</v>
      </c>
    </row>
    <row r="5557" spans="2:3" x14ac:dyDescent="0.3">
      <c r="B5557" s="36">
        <v>7716512.0712850448</v>
      </c>
      <c r="C5557" s="37">
        <v>231.42114305572693</v>
      </c>
    </row>
    <row r="5558" spans="2:3" x14ac:dyDescent="0.3">
      <c r="B5558" s="36">
        <v>6599057.3765382953</v>
      </c>
      <c r="C5558" s="37">
        <v>178.68832279587889</v>
      </c>
    </row>
    <row r="5559" spans="2:3" x14ac:dyDescent="0.3">
      <c r="B5559" s="36">
        <v>5960773.7697206615</v>
      </c>
      <c r="C5559" s="37">
        <v>180.02378198364116</v>
      </c>
    </row>
    <row r="5560" spans="2:3" x14ac:dyDescent="0.3">
      <c r="B5560" s="36">
        <v>5449234.076250419</v>
      </c>
      <c r="C5560" s="37">
        <v>157.98185753118716</v>
      </c>
    </row>
    <row r="5561" spans="2:3" x14ac:dyDescent="0.3">
      <c r="B5561" s="36">
        <v>4270660.9835387161</v>
      </c>
      <c r="C5561" s="37">
        <v>130.08109532496377</v>
      </c>
    </row>
    <row r="5562" spans="2:3" x14ac:dyDescent="0.3">
      <c r="B5562" s="36">
        <v>5810869.7280317489</v>
      </c>
      <c r="C5562" s="37">
        <v>188.12892837588026</v>
      </c>
    </row>
    <row r="5563" spans="2:3" x14ac:dyDescent="0.3">
      <c r="B5563" s="36">
        <v>4004759.7333722068</v>
      </c>
      <c r="C5563" s="37">
        <v>113.34731101055712</v>
      </c>
    </row>
    <row r="5564" spans="2:3" x14ac:dyDescent="0.3">
      <c r="B5564" s="36">
        <v>3150063.5722755161</v>
      </c>
      <c r="C5564" s="37">
        <v>107.09500032503007</v>
      </c>
    </row>
    <row r="5565" spans="2:3" x14ac:dyDescent="0.3">
      <c r="B5565" s="36">
        <v>5822504.8216400109</v>
      </c>
      <c r="C5565" s="37">
        <v>167.9766244099697</v>
      </c>
    </row>
    <row r="5566" spans="2:3" x14ac:dyDescent="0.3">
      <c r="B5566" s="36">
        <v>7350696.9400272546</v>
      </c>
      <c r="C5566" s="37">
        <v>222.58807538175159</v>
      </c>
    </row>
    <row r="5567" spans="2:3" x14ac:dyDescent="0.3">
      <c r="B5567" s="36">
        <v>4658969.9407134103</v>
      </c>
      <c r="C5567" s="37">
        <v>130.26226829015397</v>
      </c>
    </row>
    <row r="5568" spans="2:3" x14ac:dyDescent="0.3">
      <c r="B5568" s="36">
        <v>3514005.2404384804</v>
      </c>
      <c r="C5568" s="37">
        <v>95.602329502326285</v>
      </c>
    </row>
    <row r="5569" spans="2:3" x14ac:dyDescent="0.3">
      <c r="B5569" s="36">
        <v>2100227.2942829048</v>
      </c>
      <c r="C5569" s="37">
        <v>58.285369861808334</v>
      </c>
    </row>
    <row r="5570" spans="2:3" x14ac:dyDescent="0.3">
      <c r="B5570" s="36">
        <v>6489788.9930986781</v>
      </c>
      <c r="C5570" s="37">
        <v>191.17763630268075</v>
      </c>
    </row>
    <row r="5571" spans="2:3" x14ac:dyDescent="0.3">
      <c r="B5571" s="36">
        <v>5279984.8751961263</v>
      </c>
      <c r="C5571" s="37">
        <v>149.36218912447126</v>
      </c>
    </row>
    <row r="5572" spans="2:3" x14ac:dyDescent="0.3">
      <c r="B5572" s="36">
        <v>3147071.6206563693</v>
      </c>
      <c r="C5572" s="37">
        <v>90.578144771411857</v>
      </c>
    </row>
    <row r="5573" spans="2:3" x14ac:dyDescent="0.3">
      <c r="B5573" s="36">
        <v>8098192.6459208224</v>
      </c>
      <c r="C5573" s="37">
        <v>228.38901843809703</v>
      </c>
    </row>
    <row r="5574" spans="2:3" x14ac:dyDescent="0.3">
      <c r="B5574" s="36">
        <v>8266503.3831975423</v>
      </c>
      <c r="C5574" s="37">
        <v>253.81687411065582</v>
      </c>
    </row>
    <row r="5575" spans="2:3" x14ac:dyDescent="0.3">
      <c r="B5575" s="36">
        <v>6084820.4078678153</v>
      </c>
      <c r="C5575" s="37">
        <v>167.26288921616663</v>
      </c>
    </row>
    <row r="5576" spans="2:3" x14ac:dyDescent="0.3">
      <c r="B5576" s="36">
        <v>6631630.9678681698</v>
      </c>
      <c r="C5576" s="37">
        <v>204.33882968229204</v>
      </c>
    </row>
    <row r="5577" spans="2:3" x14ac:dyDescent="0.3">
      <c r="B5577" s="36">
        <v>4808100.7531594085</v>
      </c>
      <c r="C5577" s="37">
        <v>144.3351430268996</v>
      </c>
    </row>
    <row r="5578" spans="2:3" x14ac:dyDescent="0.3">
      <c r="B5578" s="36">
        <v>6740041.5056808377</v>
      </c>
      <c r="C5578" s="37">
        <v>213.15526909664501</v>
      </c>
    </row>
    <row r="5579" spans="2:3" x14ac:dyDescent="0.3">
      <c r="B5579" s="36">
        <v>3010255.838706193</v>
      </c>
      <c r="C5579" s="37">
        <v>91.386048586938941</v>
      </c>
    </row>
    <row r="5580" spans="2:3" x14ac:dyDescent="0.3">
      <c r="B5580" s="36">
        <v>5637352.6905111969</v>
      </c>
      <c r="C5580" s="37">
        <v>153.96541770670157</v>
      </c>
    </row>
    <row r="5581" spans="2:3" x14ac:dyDescent="0.3">
      <c r="B5581" s="36">
        <v>3416573.491351218</v>
      </c>
      <c r="C5581" s="37">
        <v>111.10072992536765</v>
      </c>
    </row>
    <row r="5582" spans="2:3" x14ac:dyDescent="0.3">
      <c r="B5582" s="36">
        <v>3193822.705136504</v>
      </c>
      <c r="C5582" s="37">
        <v>95.227530491068649</v>
      </c>
    </row>
    <row r="5583" spans="2:3" x14ac:dyDescent="0.3">
      <c r="B5583" s="36">
        <v>4482689.5480255801</v>
      </c>
      <c r="C5583" s="37">
        <v>128.07963062074126</v>
      </c>
    </row>
    <row r="5584" spans="2:3" x14ac:dyDescent="0.3">
      <c r="B5584" s="36">
        <v>7051836.9261518642</v>
      </c>
      <c r="C5584" s="37">
        <v>198.52249921509159</v>
      </c>
    </row>
    <row r="5585" spans="2:3" x14ac:dyDescent="0.3">
      <c r="B5585" s="36">
        <v>6348997.0109365219</v>
      </c>
      <c r="C5585" s="37">
        <v>178.22958902090895</v>
      </c>
    </row>
    <row r="5586" spans="2:3" x14ac:dyDescent="0.3">
      <c r="B5586" s="36">
        <v>6319830.296511909</v>
      </c>
      <c r="C5586" s="37">
        <v>186.73806315829665</v>
      </c>
    </row>
    <row r="5587" spans="2:3" x14ac:dyDescent="0.3">
      <c r="B5587" s="36">
        <v>4751211.4848773712</v>
      </c>
      <c r="C5587" s="37">
        <v>135.05436929269675</v>
      </c>
    </row>
    <row r="5588" spans="2:3" x14ac:dyDescent="0.3">
      <c r="B5588" s="36">
        <v>4173919.4032809245</v>
      </c>
      <c r="C5588" s="37">
        <v>116.05875098603421</v>
      </c>
    </row>
    <row r="5589" spans="2:3" x14ac:dyDescent="0.3">
      <c r="B5589" s="36">
        <v>6070672.4349758057</v>
      </c>
      <c r="C5589" s="37">
        <v>177.87099535531092</v>
      </c>
    </row>
    <row r="5590" spans="2:3" x14ac:dyDescent="0.3">
      <c r="B5590" s="36">
        <v>5136612.6233325591</v>
      </c>
      <c r="C5590" s="37">
        <v>136.73817124752918</v>
      </c>
    </row>
    <row r="5591" spans="2:3" x14ac:dyDescent="0.3">
      <c r="B5591" s="36">
        <v>4479829.1492319619</v>
      </c>
      <c r="C5591" s="37">
        <v>134.7119216364263</v>
      </c>
    </row>
    <row r="5592" spans="2:3" x14ac:dyDescent="0.3">
      <c r="B5592" s="36">
        <v>4861132.0334775234</v>
      </c>
      <c r="C5592" s="37">
        <v>141.81221168627826</v>
      </c>
    </row>
    <row r="5593" spans="2:3" x14ac:dyDescent="0.3">
      <c r="B5593" s="36">
        <v>3633332.9137665681</v>
      </c>
      <c r="C5593" s="37">
        <v>103.07044218597018</v>
      </c>
    </row>
    <row r="5594" spans="2:3" x14ac:dyDescent="0.3">
      <c r="B5594" s="36">
        <v>4762378.7506992454</v>
      </c>
      <c r="C5594" s="37">
        <v>137.1748160972424</v>
      </c>
    </row>
    <row r="5595" spans="2:3" x14ac:dyDescent="0.3">
      <c r="B5595" s="36">
        <v>6361279.9548373092</v>
      </c>
      <c r="C5595" s="37">
        <v>192.47679990402779</v>
      </c>
    </row>
    <row r="5596" spans="2:3" x14ac:dyDescent="0.3">
      <c r="B5596" s="36">
        <v>3142097.6627117442</v>
      </c>
      <c r="C5596" s="37">
        <v>98.63885891456529</v>
      </c>
    </row>
    <row r="5597" spans="2:3" x14ac:dyDescent="0.3">
      <c r="B5597" s="36">
        <v>4545442.304129364</v>
      </c>
      <c r="C5597" s="37">
        <v>143.41147255954394</v>
      </c>
    </row>
    <row r="5598" spans="2:3" x14ac:dyDescent="0.3">
      <c r="B5598" s="36">
        <v>4370910.3134400677</v>
      </c>
      <c r="C5598" s="37">
        <v>125.67391675563474</v>
      </c>
    </row>
    <row r="5599" spans="2:3" x14ac:dyDescent="0.3">
      <c r="B5599" s="36">
        <v>3764670.1505469182</v>
      </c>
      <c r="C5599" s="37">
        <v>117.07192228076426</v>
      </c>
    </row>
    <row r="5600" spans="2:3" x14ac:dyDescent="0.3">
      <c r="B5600" s="36">
        <v>6025879.5398716684</v>
      </c>
      <c r="C5600" s="37">
        <v>165.31446917472317</v>
      </c>
    </row>
    <row r="5601" spans="2:3" x14ac:dyDescent="0.3">
      <c r="B5601" s="36">
        <v>5704000.1212547421</v>
      </c>
      <c r="C5601" s="37">
        <v>161.62393033454009</v>
      </c>
    </row>
    <row r="5602" spans="2:3" x14ac:dyDescent="0.3">
      <c r="B5602" s="36">
        <v>9960362.6771455705</v>
      </c>
      <c r="C5602" s="37">
        <v>267.45253361844556</v>
      </c>
    </row>
    <row r="5603" spans="2:3" x14ac:dyDescent="0.3">
      <c r="B5603" s="36">
        <v>6402854.9052249482</v>
      </c>
      <c r="C5603" s="37">
        <v>191.84434321494604</v>
      </c>
    </row>
    <row r="5604" spans="2:3" x14ac:dyDescent="0.3">
      <c r="B5604" s="36">
        <v>3410729.6718084691</v>
      </c>
      <c r="C5604" s="37">
        <v>104.83484099055366</v>
      </c>
    </row>
    <row r="5605" spans="2:3" x14ac:dyDescent="0.3">
      <c r="B5605" s="36">
        <v>3704259.6413501096</v>
      </c>
      <c r="C5605" s="37">
        <v>118.40921670392044</v>
      </c>
    </row>
    <row r="5606" spans="2:3" x14ac:dyDescent="0.3">
      <c r="B5606" s="36">
        <v>5692668.413984051</v>
      </c>
      <c r="C5606" s="37">
        <v>166.12136690229829</v>
      </c>
    </row>
    <row r="5607" spans="2:3" x14ac:dyDescent="0.3">
      <c r="B5607" s="36">
        <v>6250770.1922362288</v>
      </c>
      <c r="C5607" s="37">
        <v>176.06372959757775</v>
      </c>
    </row>
    <row r="5608" spans="2:3" x14ac:dyDescent="0.3">
      <c r="B5608" s="36">
        <v>7234065.6735887621</v>
      </c>
      <c r="C5608" s="37">
        <v>225.1684960887483</v>
      </c>
    </row>
    <row r="5609" spans="2:3" x14ac:dyDescent="0.3">
      <c r="B5609" s="36">
        <v>4145089.2366015632</v>
      </c>
      <c r="C5609" s="37">
        <v>120.57531459675577</v>
      </c>
    </row>
    <row r="5610" spans="2:3" x14ac:dyDescent="0.3">
      <c r="B5610" s="36">
        <v>5006806.214563407</v>
      </c>
      <c r="C5610" s="37">
        <v>157.14618909657861</v>
      </c>
    </row>
    <row r="5611" spans="2:3" x14ac:dyDescent="0.3">
      <c r="B5611" s="36">
        <v>6504152.7307325993</v>
      </c>
      <c r="C5611" s="37">
        <v>198.81058733343863</v>
      </c>
    </row>
    <row r="5612" spans="2:3" x14ac:dyDescent="0.3">
      <c r="B5612" s="36">
        <v>6360445.094213089</v>
      </c>
      <c r="C5612" s="37">
        <v>198.513467897456</v>
      </c>
    </row>
    <row r="5613" spans="2:3" x14ac:dyDescent="0.3">
      <c r="B5613" s="36">
        <v>5474519.1150823804</v>
      </c>
      <c r="C5613" s="37">
        <v>162.07158676099968</v>
      </c>
    </row>
    <row r="5614" spans="2:3" x14ac:dyDescent="0.3">
      <c r="B5614" s="36">
        <v>3650528.0475625489</v>
      </c>
      <c r="C5614" s="37">
        <v>99.749153207732931</v>
      </c>
    </row>
    <row r="5615" spans="2:3" x14ac:dyDescent="0.3">
      <c r="B5615" s="36">
        <v>5348377.8234969042</v>
      </c>
      <c r="C5615" s="37">
        <v>144.37873746501234</v>
      </c>
    </row>
    <row r="5616" spans="2:3" x14ac:dyDescent="0.3">
      <c r="B5616" s="36">
        <v>3446049.616262171</v>
      </c>
      <c r="C5616" s="37">
        <v>95.984728532549809</v>
      </c>
    </row>
    <row r="5617" spans="2:3" x14ac:dyDescent="0.3">
      <c r="B5617" s="36">
        <v>5103458.0613934221</v>
      </c>
      <c r="C5617" s="37">
        <v>148.13625360104351</v>
      </c>
    </row>
    <row r="5618" spans="2:3" x14ac:dyDescent="0.3">
      <c r="B5618" s="36">
        <v>4163163.9736734498</v>
      </c>
      <c r="C5618" s="37">
        <v>117.06542400257844</v>
      </c>
    </row>
    <row r="5619" spans="2:3" x14ac:dyDescent="0.3">
      <c r="B5619" s="36">
        <v>6503604.2457387932</v>
      </c>
      <c r="C5619" s="37">
        <v>186.44816874203329</v>
      </c>
    </row>
    <row r="5620" spans="2:3" x14ac:dyDescent="0.3">
      <c r="B5620" s="36">
        <v>6859869.2768313047</v>
      </c>
      <c r="C5620" s="37">
        <v>211.20666082586823</v>
      </c>
    </row>
    <row r="5621" spans="2:3" x14ac:dyDescent="0.3">
      <c r="B5621" s="36">
        <v>5318250.2923581582</v>
      </c>
      <c r="C5621" s="37">
        <v>155.24477878049473</v>
      </c>
    </row>
    <row r="5622" spans="2:3" x14ac:dyDescent="0.3">
      <c r="B5622" s="36">
        <v>4151530.5168356905</v>
      </c>
      <c r="C5622" s="37">
        <v>124.99541747727181</v>
      </c>
    </row>
    <row r="5623" spans="2:3" x14ac:dyDescent="0.3">
      <c r="B5623" s="36">
        <v>7456093.4910880839</v>
      </c>
      <c r="C5623" s="37">
        <v>211.21110770930139</v>
      </c>
    </row>
    <row r="5624" spans="2:3" x14ac:dyDescent="0.3">
      <c r="B5624" s="36">
        <v>4747362.1253494499</v>
      </c>
      <c r="C5624" s="37">
        <v>144.27083916748552</v>
      </c>
    </row>
    <row r="5625" spans="2:3" x14ac:dyDescent="0.3">
      <c r="B5625" s="36">
        <v>7297214.9824991683</v>
      </c>
      <c r="C5625" s="37">
        <v>208.24243566919856</v>
      </c>
    </row>
    <row r="5626" spans="2:3" x14ac:dyDescent="0.3">
      <c r="B5626" s="36">
        <v>2960989.292475502</v>
      </c>
      <c r="C5626" s="37">
        <v>90.3761207602155</v>
      </c>
    </row>
    <row r="5627" spans="2:3" x14ac:dyDescent="0.3">
      <c r="B5627" s="36">
        <v>4182330.9189209105</v>
      </c>
      <c r="C5627" s="37">
        <v>128.49556028018893</v>
      </c>
    </row>
    <row r="5628" spans="2:3" x14ac:dyDescent="0.3">
      <c r="B5628" s="36">
        <v>6626609.981062552</v>
      </c>
      <c r="C5628" s="37">
        <v>195.51660977326975</v>
      </c>
    </row>
    <row r="5629" spans="2:3" x14ac:dyDescent="0.3">
      <c r="B5629" s="36">
        <v>5647776.3667028463</v>
      </c>
      <c r="C5629" s="37">
        <v>170.44859396266256</v>
      </c>
    </row>
    <row r="5630" spans="2:3" x14ac:dyDescent="0.3">
      <c r="B5630" s="36">
        <v>7919527.611945278</v>
      </c>
      <c r="C5630" s="37">
        <v>207.44064753637744</v>
      </c>
    </row>
    <row r="5631" spans="2:3" x14ac:dyDescent="0.3">
      <c r="B5631" s="36">
        <v>3860471.7353803744</v>
      </c>
      <c r="C5631" s="37">
        <v>103.71359966574214</v>
      </c>
    </row>
    <row r="5632" spans="2:3" x14ac:dyDescent="0.3">
      <c r="B5632" s="36">
        <v>3795734.5976642962</v>
      </c>
      <c r="C5632" s="37">
        <v>117.40713809488361</v>
      </c>
    </row>
    <row r="5633" spans="2:3" x14ac:dyDescent="0.3">
      <c r="B5633" s="36">
        <v>4578218.1517216889</v>
      </c>
      <c r="C5633" s="37">
        <v>137.52403780242048</v>
      </c>
    </row>
    <row r="5634" spans="2:3" x14ac:dyDescent="0.3">
      <c r="B5634" s="36">
        <v>2657616.8595741796</v>
      </c>
      <c r="C5634" s="37">
        <v>70.143026446445347</v>
      </c>
    </row>
    <row r="5635" spans="2:3" x14ac:dyDescent="0.3">
      <c r="B5635" s="36">
        <v>5712272.7590170037</v>
      </c>
      <c r="C5635" s="37">
        <v>157.99674700081056</v>
      </c>
    </row>
    <row r="5636" spans="2:3" x14ac:dyDescent="0.3">
      <c r="B5636" s="36">
        <v>5030110.8851653533</v>
      </c>
      <c r="C5636" s="37">
        <v>143.89399651041259</v>
      </c>
    </row>
    <row r="5637" spans="2:3" x14ac:dyDescent="0.3">
      <c r="B5637" s="36">
        <v>4318121.6712884251</v>
      </c>
      <c r="C5637" s="37">
        <v>131.05498398320782</v>
      </c>
    </row>
    <row r="5638" spans="2:3" x14ac:dyDescent="0.3">
      <c r="B5638" s="36">
        <v>3839618.7186776614</v>
      </c>
      <c r="C5638" s="37">
        <v>113.66825343588519</v>
      </c>
    </row>
    <row r="5639" spans="2:3" x14ac:dyDescent="0.3">
      <c r="B5639" s="36">
        <v>6002268.4544332689</v>
      </c>
      <c r="C5639" s="37">
        <v>164.95660961981361</v>
      </c>
    </row>
    <row r="5640" spans="2:3" x14ac:dyDescent="0.3">
      <c r="B5640" s="36">
        <v>4973883.2846850688</v>
      </c>
      <c r="C5640" s="37">
        <v>155.69094554775896</v>
      </c>
    </row>
    <row r="5641" spans="2:3" x14ac:dyDescent="0.3">
      <c r="B5641" s="36">
        <v>7334568.5977879129</v>
      </c>
      <c r="C5641" s="37">
        <v>212.26351572349623</v>
      </c>
    </row>
    <row r="5642" spans="2:3" x14ac:dyDescent="0.3">
      <c r="B5642" s="36">
        <v>6063471.1704116873</v>
      </c>
      <c r="C5642" s="37">
        <v>171.20696900972044</v>
      </c>
    </row>
    <row r="5643" spans="2:3" x14ac:dyDescent="0.3">
      <c r="B5643" s="36">
        <v>8512688.9859623648</v>
      </c>
      <c r="C5643" s="37">
        <v>266.39212539734473</v>
      </c>
    </row>
    <row r="5644" spans="2:3" x14ac:dyDescent="0.3">
      <c r="B5644" s="36">
        <v>5712148.1409791652</v>
      </c>
      <c r="C5644" s="37">
        <v>170.81430819310719</v>
      </c>
    </row>
    <row r="5645" spans="2:3" x14ac:dyDescent="0.3">
      <c r="B5645" s="36">
        <v>7106784.6850805804</v>
      </c>
      <c r="C5645" s="37">
        <v>208.25779611060068</v>
      </c>
    </row>
    <row r="5646" spans="2:3" x14ac:dyDescent="0.3">
      <c r="B5646" s="36">
        <v>5887769.9179833848</v>
      </c>
      <c r="C5646" s="37">
        <v>168.64851970855375</v>
      </c>
    </row>
    <row r="5647" spans="2:3" x14ac:dyDescent="0.3">
      <c r="B5647" s="36">
        <v>4958181.6624325896</v>
      </c>
      <c r="C5647" s="37">
        <v>149.73266448575876</v>
      </c>
    </row>
    <row r="5648" spans="2:3" x14ac:dyDescent="0.3">
      <c r="B5648" s="36">
        <v>3894057.7859399258</v>
      </c>
      <c r="C5648" s="37">
        <v>113.35116552616827</v>
      </c>
    </row>
    <row r="5649" spans="2:3" x14ac:dyDescent="0.3">
      <c r="B5649" s="36">
        <v>6345230.9601046275</v>
      </c>
      <c r="C5649" s="37">
        <v>179.65737665317454</v>
      </c>
    </row>
    <row r="5650" spans="2:3" x14ac:dyDescent="0.3">
      <c r="B5650" s="36">
        <v>4372279.6716903234</v>
      </c>
      <c r="C5650" s="37">
        <v>138.50523105793408</v>
      </c>
    </row>
    <row r="5651" spans="2:3" x14ac:dyDescent="0.3">
      <c r="B5651" s="36">
        <v>7654060.8002774101</v>
      </c>
      <c r="C5651" s="37">
        <v>218.20166275272697</v>
      </c>
    </row>
    <row r="5652" spans="2:3" x14ac:dyDescent="0.3">
      <c r="B5652" s="36">
        <v>2948122.5168283517</v>
      </c>
      <c r="C5652" s="37">
        <v>84.512701375951693</v>
      </c>
    </row>
    <row r="5653" spans="2:3" x14ac:dyDescent="0.3">
      <c r="B5653" s="36">
        <v>6024846.1569780037</v>
      </c>
      <c r="C5653" s="37">
        <v>152.35317380363918</v>
      </c>
    </row>
    <row r="5654" spans="2:3" x14ac:dyDescent="0.3">
      <c r="B5654" s="36">
        <v>4153298.5351978797</v>
      </c>
      <c r="C5654" s="37">
        <v>142.18730697410405</v>
      </c>
    </row>
    <row r="5655" spans="2:3" x14ac:dyDescent="0.3">
      <c r="B5655" s="36">
        <v>5595018.7760155406</v>
      </c>
      <c r="C5655" s="37">
        <v>156.85268741387677</v>
      </c>
    </row>
    <row r="5656" spans="2:3" x14ac:dyDescent="0.3">
      <c r="B5656" s="36">
        <v>6887695.869455779</v>
      </c>
      <c r="C5656" s="37">
        <v>173.1831950387278</v>
      </c>
    </row>
    <row r="5657" spans="2:3" x14ac:dyDescent="0.3">
      <c r="B5657" s="36">
        <v>5528086.2713660887</v>
      </c>
      <c r="C5657" s="37">
        <v>159.10797000175697</v>
      </c>
    </row>
    <row r="5658" spans="2:3" x14ac:dyDescent="0.3">
      <c r="B5658" s="36">
        <v>4166792.2060603281</v>
      </c>
      <c r="C5658" s="37">
        <v>123.31668584668468</v>
      </c>
    </row>
    <row r="5659" spans="2:3" x14ac:dyDescent="0.3">
      <c r="B5659" s="36">
        <v>2706952.7502081161</v>
      </c>
      <c r="C5659" s="37">
        <v>82.995721838386018</v>
      </c>
    </row>
    <row r="5660" spans="2:3" x14ac:dyDescent="0.3">
      <c r="B5660" s="36">
        <v>6312343.6181345014</v>
      </c>
      <c r="C5660" s="37">
        <v>171.77198961092486</v>
      </c>
    </row>
    <row r="5661" spans="2:3" x14ac:dyDescent="0.3">
      <c r="B5661" s="36">
        <v>3368007.4849761236</v>
      </c>
      <c r="C5661" s="37">
        <v>98.510831319856308</v>
      </c>
    </row>
    <row r="5662" spans="2:3" x14ac:dyDescent="0.3">
      <c r="B5662" s="36">
        <v>5326541.4017861895</v>
      </c>
      <c r="C5662" s="37">
        <v>146.20535417775278</v>
      </c>
    </row>
    <row r="5663" spans="2:3" x14ac:dyDescent="0.3">
      <c r="B5663" s="36">
        <v>4039930.8266267292</v>
      </c>
      <c r="C5663" s="37">
        <v>110.31032977041298</v>
      </c>
    </row>
    <row r="5664" spans="2:3" x14ac:dyDescent="0.3">
      <c r="B5664" s="36">
        <v>3924064.2880246546</v>
      </c>
      <c r="C5664" s="37">
        <v>113.55383323610347</v>
      </c>
    </row>
    <row r="5665" spans="2:3" x14ac:dyDescent="0.3">
      <c r="B5665" s="36">
        <v>5369036.1529658632</v>
      </c>
      <c r="C5665" s="37">
        <v>138.99098427880779</v>
      </c>
    </row>
    <row r="5666" spans="2:3" x14ac:dyDescent="0.3">
      <c r="B5666" s="36">
        <v>7236696.9536011694</v>
      </c>
      <c r="C5666" s="37">
        <v>226.37135126035321</v>
      </c>
    </row>
    <row r="5667" spans="2:3" x14ac:dyDescent="0.3">
      <c r="B5667" s="36">
        <v>2646672.2946767071</v>
      </c>
      <c r="C5667" s="37">
        <v>72.4489098920766</v>
      </c>
    </row>
    <row r="5668" spans="2:3" x14ac:dyDescent="0.3">
      <c r="B5668" s="36">
        <v>4605798.9417152125</v>
      </c>
      <c r="C5668" s="37">
        <v>141.81881169933089</v>
      </c>
    </row>
    <row r="5669" spans="2:3" x14ac:dyDescent="0.3">
      <c r="B5669" s="36">
        <v>7723511.7418178478</v>
      </c>
      <c r="C5669" s="37">
        <v>219.79097286883749</v>
      </c>
    </row>
    <row r="5670" spans="2:3" x14ac:dyDescent="0.3">
      <c r="B5670" s="36">
        <v>7379094.3011547169</v>
      </c>
      <c r="C5670" s="37">
        <v>224.8426860904072</v>
      </c>
    </row>
    <row r="5671" spans="2:3" x14ac:dyDescent="0.3">
      <c r="B5671" s="36">
        <v>3102108.8447605744</v>
      </c>
      <c r="C5671" s="37">
        <v>96.573014722842672</v>
      </c>
    </row>
    <row r="5672" spans="2:3" x14ac:dyDescent="0.3">
      <c r="B5672" s="36">
        <v>4378182.7471383903</v>
      </c>
      <c r="C5672" s="37">
        <v>135.8454430320181</v>
      </c>
    </row>
    <row r="5673" spans="2:3" x14ac:dyDescent="0.3">
      <c r="B5673" s="36">
        <v>4618592.1859788811</v>
      </c>
      <c r="C5673" s="37">
        <v>137.28371715813984</v>
      </c>
    </row>
    <row r="5674" spans="2:3" x14ac:dyDescent="0.3">
      <c r="B5674" s="36">
        <v>5134802.2048004139</v>
      </c>
      <c r="C5674" s="37">
        <v>156.21354079315699</v>
      </c>
    </row>
    <row r="5675" spans="2:3" x14ac:dyDescent="0.3">
      <c r="B5675" s="36">
        <v>7189605.7182336757</v>
      </c>
      <c r="C5675" s="37">
        <v>209.19267019354152</v>
      </c>
    </row>
    <row r="5676" spans="2:3" x14ac:dyDescent="0.3">
      <c r="B5676" s="36">
        <v>3834567.811446595</v>
      </c>
      <c r="C5676" s="37">
        <v>114.66453400470618</v>
      </c>
    </row>
    <row r="5677" spans="2:3" x14ac:dyDescent="0.3">
      <c r="B5677" s="36">
        <v>6186471.7031257432</v>
      </c>
      <c r="C5677" s="37">
        <v>175.66588280038894</v>
      </c>
    </row>
    <row r="5678" spans="2:3" x14ac:dyDescent="0.3">
      <c r="B5678" s="36">
        <v>10609568.302584331</v>
      </c>
      <c r="C5678" s="37">
        <v>263.57827946382469</v>
      </c>
    </row>
    <row r="5679" spans="2:3" x14ac:dyDescent="0.3">
      <c r="B5679" s="36">
        <v>3628620.6915832739</v>
      </c>
      <c r="C5679" s="37">
        <v>99.338418507158124</v>
      </c>
    </row>
    <row r="5680" spans="2:3" x14ac:dyDescent="0.3">
      <c r="B5680" s="36">
        <v>4596289.3279866921</v>
      </c>
      <c r="C5680" s="37">
        <v>141.65370422584579</v>
      </c>
    </row>
    <row r="5681" spans="2:3" x14ac:dyDescent="0.3">
      <c r="B5681" s="36">
        <v>5577500.994101136</v>
      </c>
      <c r="C5681" s="37">
        <v>154.17285575942466</v>
      </c>
    </row>
    <row r="5682" spans="2:3" x14ac:dyDescent="0.3">
      <c r="B5682" s="36">
        <v>2777799.7712284387</v>
      </c>
      <c r="C5682" s="37">
        <v>90.316841659504959</v>
      </c>
    </row>
    <row r="5683" spans="2:3" x14ac:dyDescent="0.3">
      <c r="B5683" s="36">
        <v>4736617.0523437653</v>
      </c>
      <c r="C5683" s="37">
        <v>133.69261118792866</v>
      </c>
    </row>
    <row r="5684" spans="2:3" x14ac:dyDescent="0.3">
      <c r="B5684" s="36">
        <v>5706780.2487410186</v>
      </c>
      <c r="C5684" s="37">
        <v>165.37214994720466</v>
      </c>
    </row>
    <row r="5685" spans="2:3" x14ac:dyDescent="0.3">
      <c r="B5685" s="36">
        <v>9785576.5206219871</v>
      </c>
      <c r="C5685" s="37">
        <v>279.34421693861879</v>
      </c>
    </row>
    <row r="5686" spans="2:3" x14ac:dyDescent="0.3">
      <c r="B5686" s="36">
        <v>5652756.1775475573</v>
      </c>
      <c r="C5686" s="37">
        <v>149.20038062425283</v>
      </c>
    </row>
    <row r="5687" spans="2:3" x14ac:dyDescent="0.3">
      <c r="B5687" s="36">
        <v>3668576.9656397472</v>
      </c>
      <c r="C5687" s="37">
        <v>97.806897955108525</v>
      </c>
    </row>
    <row r="5688" spans="2:3" x14ac:dyDescent="0.3">
      <c r="B5688" s="36">
        <v>2029086.2906243654</v>
      </c>
      <c r="C5688" s="37">
        <v>62.951354457262646</v>
      </c>
    </row>
    <row r="5689" spans="2:3" x14ac:dyDescent="0.3">
      <c r="B5689" s="36">
        <v>5888881.7287828317</v>
      </c>
      <c r="C5689" s="37">
        <v>169.46739647962542</v>
      </c>
    </row>
    <row r="5690" spans="2:3" x14ac:dyDescent="0.3">
      <c r="B5690" s="36">
        <v>8676102.4926885627</v>
      </c>
      <c r="C5690" s="37">
        <v>247.47991088948828</v>
      </c>
    </row>
    <row r="5691" spans="2:3" x14ac:dyDescent="0.3">
      <c r="B5691" s="36">
        <v>3281011.9005214227</v>
      </c>
      <c r="C5691" s="37">
        <v>101.74562563126695</v>
      </c>
    </row>
    <row r="5692" spans="2:3" x14ac:dyDescent="0.3">
      <c r="B5692" s="36">
        <v>4439265.2957522171</v>
      </c>
      <c r="C5692" s="37">
        <v>130.40530315537455</v>
      </c>
    </row>
    <row r="5693" spans="2:3" x14ac:dyDescent="0.3">
      <c r="B5693" s="36">
        <v>7096104.8159487331</v>
      </c>
      <c r="C5693" s="37">
        <v>210.95292936208529</v>
      </c>
    </row>
    <row r="5694" spans="2:3" x14ac:dyDescent="0.3">
      <c r="B5694" s="36">
        <v>4408295.2420598129</v>
      </c>
      <c r="C5694" s="37">
        <v>124.00637234261659</v>
      </c>
    </row>
    <row r="5695" spans="2:3" x14ac:dyDescent="0.3">
      <c r="B5695" s="36">
        <v>1841955.8113620577</v>
      </c>
      <c r="C5695" s="37">
        <v>55.836950092498348</v>
      </c>
    </row>
    <row r="5696" spans="2:3" x14ac:dyDescent="0.3">
      <c r="B5696" s="36">
        <v>1891371.8532094781</v>
      </c>
      <c r="C5696" s="37">
        <v>50.396713130203338</v>
      </c>
    </row>
    <row r="5697" spans="2:3" x14ac:dyDescent="0.3">
      <c r="B5697" s="36">
        <v>2380912.7552045984</v>
      </c>
      <c r="C5697" s="37">
        <v>67.75918571416284</v>
      </c>
    </row>
    <row r="5698" spans="2:3" x14ac:dyDescent="0.3">
      <c r="B5698" s="36">
        <v>5780651.2713690754</v>
      </c>
      <c r="C5698" s="37">
        <v>171.58594435575446</v>
      </c>
    </row>
    <row r="5699" spans="2:3" x14ac:dyDescent="0.3">
      <c r="B5699" s="36">
        <v>6546445.6312083872</v>
      </c>
      <c r="C5699" s="37">
        <v>194.45443021946434</v>
      </c>
    </row>
    <row r="5700" spans="2:3" x14ac:dyDescent="0.3">
      <c r="B5700" s="36">
        <v>3112949.0851669665</v>
      </c>
      <c r="C5700" s="37">
        <v>87.852486811052188</v>
      </c>
    </row>
    <row r="5701" spans="2:3" x14ac:dyDescent="0.3">
      <c r="B5701" s="36">
        <v>1952555.2038561131</v>
      </c>
      <c r="C5701" s="37">
        <v>43.842222670188256</v>
      </c>
    </row>
    <row r="5702" spans="2:3" x14ac:dyDescent="0.3">
      <c r="B5702" s="36">
        <v>4886557.4872973664</v>
      </c>
      <c r="C5702" s="37">
        <v>131.87730647697896</v>
      </c>
    </row>
    <row r="5703" spans="2:3" x14ac:dyDescent="0.3">
      <c r="B5703" s="36">
        <v>3191825.8565702732</v>
      </c>
      <c r="C5703" s="37">
        <v>85.760909195018471</v>
      </c>
    </row>
    <row r="5704" spans="2:3" x14ac:dyDescent="0.3">
      <c r="B5704" s="36">
        <v>5034006.0810231939</v>
      </c>
      <c r="C5704" s="37">
        <v>146.73801823506795</v>
      </c>
    </row>
    <row r="5705" spans="2:3" x14ac:dyDescent="0.3">
      <c r="B5705" s="36">
        <v>4471861.4913398912</v>
      </c>
      <c r="C5705" s="37">
        <v>131.87477157371714</v>
      </c>
    </row>
    <row r="5706" spans="2:3" x14ac:dyDescent="0.3">
      <c r="B5706" s="36">
        <v>5211423.029430422</v>
      </c>
      <c r="C5706" s="37">
        <v>142.97518618701702</v>
      </c>
    </row>
    <row r="5707" spans="2:3" x14ac:dyDescent="0.3">
      <c r="B5707" s="36">
        <v>5880439.6408800203</v>
      </c>
      <c r="C5707" s="37">
        <v>164.8446418241856</v>
      </c>
    </row>
    <row r="5708" spans="2:3" x14ac:dyDescent="0.3">
      <c r="B5708" s="36">
        <v>5097268.8664617296</v>
      </c>
      <c r="C5708" s="37">
        <v>144.05105927545819</v>
      </c>
    </row>
    <row r="5709" spans="2:3" x14ac:dyDescent="0.3">
      <c r="B5709" s="36">
        <v>3873206.103256335</v>
      </c>
      <c r="C5709" s="37">
        <v>110.18153793248649</v>
      </c>
    </row>
    <row r="5710" spans="2:3" x14ac:dyDescent="0.3">
      <c r="B5710" s="36">
        <v>5126750.2871875148</v>
      </c>
      <c r="C5710" s="37">
        <v>150.51783639823907</v>
      </c>
    </row>
    <row r="5711" spans="2:3" x14ac:dyDescent="0.3">
      <c r="B5711" s="36">
        <v>8555392.0184266157</v>
      </c>
      <c r="C5711" s="37">
        <v>250.3168558903763</v>
      </c>
    </row>
    <row r="5712" spans="2:3" x14ac:dyDescent="0.3">
      <c r="B5712" s="36">
        <v>7411718.0948587516</v>
      </c>
      <c r="C5712" s="37">
        <v>227.96552243742315</v>
      </c>
    </row>
    <row r="5713" spans="2:3" x14ac:dyDescent="0.3">
      <c r="B5713" s="36">
        <v>6698071.8481739322</v>
      </c>
      <c r="C5713" s="37">
        <v>191.61199674512048</v>
      </c>
    </row>
    <row r="5714" spans="2:3" x14ac:dyDescent="0.3">
      <c r="B5714" s="36">
        <v>3769756.2743370701</v>
      </c>
      <c r="C5714" s="37">
        <v>111.10775019133628</v>
      </c>
    </row>
    <row r="5715" spans="2:3" x14ac:dyDescent="0.3">
      <c r="B5715" s="36">
        <v>6689340.9641828164</v>
      </c>
      <c r="C5715" s="37">
        <v>183.68323519883842</v>
      </c>
    </row>
    <row r="5716" spans="2:3" x14ac:dyDescent="0.3">
      <c r="B5716" s="36">
        <v>6969124.8022738211</v>
      </c>
      <c r="C5716" s="37">
        <v>191.89315736909069</v>
      </c>
    </row>
    <row r="5717" spans="2:3" x14ac:dyDescent="0.3">
      <c r="B5717" s="36">
        <v>6433110.3935829876</v>
      </c>
      <c r="C5717" s="37">
        <v>188.8449741409062</v>
      </c>
    </row>
    <row r="5718" spans="2:3" x14ac:dyDescent="0.3">
      <c r="B5718" s="36">
        <v>6030879.4967204044</v>
      </c>
      <c r="C5718" s="37">
        <v>170.88984214591923</v>
      </c>
    </row>
    <row r="5719" spans="2:3" x14ac:dyDescent="0.3">
      <c r="B5719" s="36">
        <v>2933932.0626469338</v>
      </c>
      <c r="C5719" s="37">
        <v>80.182732106228599</v>
      </c>
    </row>
    <row r="5720" spans="2:3" x14ac:dyDescent="0.3">
      <c r="B5720" s="36">
        <v>7516621.3321324158</v>
      </c>
      <c r="C5720" s="37">
        <v>218.20240297208338</v>
      </c>
    </row>
    <row r="5721" spans="2:3" x14ac:dyDescent="0.3">
      <c r="B5721" s="36">
        <v>5339776.2358593531</v>
      </c>
      <c r="C5721" s="37">
        <v>159.36589572237466</v>
      </c>
    </row>
    <row r="5722" spans="2:3" x14ac:dyDescent="0.3">
      <c r="B5722" s="36">
        <v>4052389.7528822781</v>
      </c>
      <c r="C5722" s="37">
        <v>103.76189765631639</v>
      </c>
    </row>
    <row r="5723" spans="2:3" x14ac:dyDescent="0.3">
      <c r="B5723" s="36">
        <v>3973329.1473698532</v>
      </c>
      <c r="C5723" s="37">
        <v>111.7029502718888</v>
      </c>
    </row>
    <row r="5724" spans="2:3" x14ac:dyDescent="0.3">
      <c r="B5724" s="36">
        <v>5167070.3671037052</v>
      </c>
      <c r="C5724" s="37">
        <v>145.26476973052135</v>
      </c>
    </row>
    <row r="5725" spans="2:3" x14ac:dyDescent="0.3">
      <c r="B5725" s="36">
        <v>3654554.0348487813</v>
      </c>
      <c r="C5725" s="37">
        <v>115.13623070406628</v>
      </c>
    </row>
    <row r="5726" spans="2:3" x14ac:dyDescent="0.3">
      <c r="B5726" s="36">
        <v>3464980.6663591438</v>
      </c>
      <c r="C5726" s="37">
        <v>106.48797728642815</v>
      </c>
    </row>
    <row r="5727" spans="2:3" x14ac:dyDescent="0.3">
      <c r="B5727" s="36">
        <v>4537430.7220615493</v>
      </c>
      <c r="C5727" s="37">
        <v>116.35691529039015</v>
      </c>
    </row>
    <row r="5728" spans="2:3" x14ac:dyDescent="0.3">
      <c r="B5728" s="36">
        <v>4414199.0404496519</v>
      </c>
      <c r="C5728" s="37">
        <v>134.68473747818771</v>
      </c>
    </row>
    <row r="5729" spans="2:3" x14ac:dyDescent="0.3">
      <c r="B5729" s="36">
        <v>3902941.7014805903</v>
      </c>
      <c r="C5729" s="37">
        <v>110.32303461645864</v>
      </c>
    </row>
    <row r="5730" spans="2:3" x14ac:dyDescent="0.3">
      <c r="B5730" s="36">
        <v>8133304.855007356</v>
      </c>
      <c r="C5730" s="37">
        <v>231.27016118673936</v>
      </c>
    </row>
    <row r="5731" spans="2:3" x14ac:dyDescent="0.3">
      <c r="B5731" s="36">
        <v>4289454.9399688207</v>
      </c>
      <c r="C5731" s="37">
        <v>119.59157177050631</v>
      </c>
    </row>
    <row r="5732" spans="2:3" x14ac:dyDescent="0.3">
      <c r="B5732" s="36">
        <v>3966355.4303135765</v>
      </c>
      <c r="C5732" s="37">
        <v>112.61955211427002</v>
      </c>
    </row>
    <row r="5733" spans="2:3" x14ac:dyDescent="0.3">
      <c r="B5733" s="36">
        <v>5245752.689828149</v>
      </c>
      <c r="C5733" s="37">
        <v>157.60985640529012</v>
      </c>
    </row>
    <row r="5734" spans="2:3" x14ac:dyDescent="0.3">
      <c r="B5734" s="36">
        <v>6598686.8824370708</v>
      </c>
      <c r="C5734" s="37">
        <v>198.64778338735286</v>
      </c>
    </row>
    <row r="5735" spans="2:3" x14ac:dyDescent="0.3">
      <c r="B5735" s="36">
        <v>4983036.018877686</v>
      </c>
      <c r="C5735" s="37">
        <v>154.76471965603093</v>
      </c>
    </row>
    <row r="5736" spans="2:3" x14ac:dyDescent="0.3">
      <c r="B5736" s="36">
        <v>6173563.2179388786</v>
      </c>
      <c r="C5736" s="37">
        <v>188.5479483557736</v>
      </c>
    </row>
    <row r="5737" spans="2:3" x14ac:dyDescent="0.3">
      <c r="B5737" s="36">
        <v>7061665.7985223765</v>
      </c>
      <c r="C5737" s="37">
        <v>203.08675538525429</v>
      </c>
    </row>
    <row r="5738" spans="2:3" x14ac:dyDescent="0.3">
      <c r="B5738" s="36">
        <v>5206922.2850980069</v>
      </c>
      <c r="C5738" s="37">
        <v>155.18652004940949</v>
      </c>
    </row>
    <row r="5739" spans="2:3" x14ac:dyDescent="0.3">
      <c r="B5739" s="36">
        <v>6942729.322065087</v>
      </c>
      <c r="C5739" s="37">
        <v>201.98394136632859</v>
      </c>
    </row>
    <row r="5740" spans="2:3" x14ac:dyDescent="0.3">
      <c r="B5740" s="36">
        <v>6748568.8417270994</v>
      </c>
      <c r="C5740" s="37">
        <v>197.45616500396321</v>
      </c>
    </row>
    <row r="5741" spans="2:3" x14ac:dyDescent="0.3">
      <c r="B5741" s="36">
        <v>5507914.6207879093</v>
      </c>
      <c r="C5741" s="37">
        <v>162.64092700936499</v>
      </c>
    </row>
    <row r="5742" spans="2:3" x14ac:dyDescent="0.3">
      <c r="B5742" s="36">
        <v>5329190.1266078418</v>
      </c>
      <c r="C5742" s="37">
        <v>149.34503296719095</v>
      </c>
    </row>
    <row r="5743" spans="2:3" x14ac:dyDescent="0.3">
      <c r="B5743" s="36">
        <v>4818982.3883134471</v>
      </c>
      <c r="C5743" s="37">
        <v>146.71846905427375</v>
      </c>
    </row>
    <row r="5744" spans="2:3" x14ac:dyDescent="0.3">
      <c r="B5744" s="36">
        <v>4435234.6214968776</v>
      </c>
      <c r="C5744" s="37">
        <v>108.76570217344779</v>
      </c>
    </row>
    <row r="5745" spans="2:3" x14ac:dyDescent="0.3">
      <c r="B5745" s="36">
        <v>7081643.2557589114</v>
      </c>
      <c r="C5745" s="37">
        <v>208.57125184070057</v>
      </c>
    </row>
    <row r="5746" spans="2:3" x14ac:dyDescent="0.3">
      <c r="B5746" s="36">
        <v>4199390.1307842424</v>
      </c>
      <c r="C5746" s="37">
        <v>127.60358920027791</v>
      </c>
    </row>
    <row r="5747" spans="2:3" x14ac:dyDescent="0.3">
      <c r="B5747" s="36">
        <v>6798279.3143008025</v>
      </c>
      <c r="C5747" s="37">
        <v>195.56364846021012</v>
      </c>
    </row>
    <row r="5748" spans="2:3" x14ac:dyDescent="0.3">
      <c r="B5748" s="36">
        <v>4896451.3008465581</v>
      </c>
      <c r="C5748" s="37">
        <v>146.76397549166347</v>
      </c>
    </row>
    <row r="5749" spans="2:3" x14ac:dyDescent="0.3">
      <c r="B5749" s="36">
        <v>10409508.678700477</v>
      </c>
      <c r="C5749" s="37">
        <v>298.21683190508764</v>
      </c>
    </row>
    <row r="5750" spans="2:3" x14ac:dyDescent="0.3">
      <c r="B5750" s="36">
        <v>6281800.9987130174</v>
      </c>
      <c r="C5750" s="37">
        <v>200.30453015832657</v>
      </c>
    </row>
    <row r="5751" spans="2:3" x14ac:dyDescent="0.3">
      <c r="B5751" s="36">
        <v>3774375.2313122633</v>
      </c>
      <c r="C5751" s="37">
        <v>104.28560135132983</v>
      </c>
    </row>
    <row r="5752" spans="2:3" x14ac:dyDescent="0.3">
      <c r="B5752" s="36">
        <v>4660803.2283143401</v>
      </c>
      <c r="C5752" s="37">
        <v>129.59371579723188</v>
      </c>
    </row>
    <row r="5753" spans="2:3" x14ac:dyDescent="0.3">
      <c r="B5753" s="36">
        <v>3896808.0975916772</v>
      </c>
      <c r="C5753" s="37">
        <v>117.81461429168796</v>
      </c>
    </row>
    <row r="5754" spans="2:3" x14ac:dyDescent="0.3">
      <c r="B5754" s="36">
        <v>4111095.5139414128</v>
      </c>
      <c r="C5754" s="37">
        <v>119.7553012100324</v>
      </c>
    </row>
    <row r="5755" spans="2:3" x14ac:dyDescent="0.3">
      <c r="B5755" s="36">
        <v>4594993.3077080958</v>
      </c>
      <c r="C5755" s="37">
        <v>137.45108158830465</v>
      </c>
    </row>
    <row r="5756" spans="2:3" x14ac:dyDescent="0.3">
      <c r="B5756" s="36">
        <v>4611763.3173943507</v>
      </c>
      <c r="C5756" s="37">
        <v>132.51395228781035</v>
      </c>
    </row>
    <row r="5757" spans="2:3" x14ac:dyDescent="0.3">
      <c r="B5757" s="36">
        <v>4205533.9075581469</v>
      </c>
      <c r="C5757" s="37">
        <v>121.99581878845005</v>
      </c>
    </row>
    <row r="5758" spans="2:3" x14ac:dyDescent="0.3">
      <c r="B5758" s="36">
        <v>3390472.2252585981</v>
      </c>
      <c r="C5758" s="37">
        <v>112.10819076901494</v>
      </c>
    </row>
    <row r="5759" spans="2:3" x14ac:dyDescent="0.3">
      <c r="B5759" s="36">
        <v>5317799.5799740087</v>
      </c>
      <c r="C5759" s="37">
        <v>145.85779571561295</v>
      </c>
    </row>
    <row r="5760" spans="2:3" x14ac:dyDescent="0.3">
      <c r="B5760" s="36">
        <v>1833037.600367161</v>
      </c>
      <c r="C5760" s="37">
        <v>51.282961243664687</v>
      </c>
    </row>
    <row r="5761" spans="2:3" x14ac:dyDescent="0.3">
      <c r="B5761" s="36">
        <v>6296868.3350017639</v>
      </c>
      <c r="C5761" s="37">
        <v>173.04328070498889</v>
      </c>
    </row>
    <row r="5762" spans="2:3" x14ac:dyDescent="0.3">
      <c r="B5762" s="36">
        <v>2640263.0300815948</v>
      </c>
      <c r="C5762" s="37">
        <v>67.616514329831759</v>
      </c>
    </row>
    <row r="5763" spans="2:3" x14ac:dyDescent="0.3">
      <c r="B5763" s="36">
        <v>5727110.9951086724</v>
      </c>
      <c r="C5763" s="37">
        <v>175.70437937912223</v>
      </c>
    </row>
    <row r="5764" spans="2:3" x14ac:dyDescent="0.3">
      <c r="B5764" s="36">
        <v>3232660.2579654469</v>
      </c>
      <c r="C5764" s="37">
        <v>90.598786266603</v>
      </c>
    </row>
    <row r="5765" spans="2:3" x14ac:dyDescent="0.3">
      <c r="B5765" s="36">
        <v>5879222.7890536021</v>
      </c>
      <c r="C5765" s="37">
        <v>175.41372395669373</v>
      </c>
    </row>
    <row r="5766" spans="2:3" x14ac:dyDescent="0.3">
      <c r="B5766" s="36">
        <v>2765645.3482635329</v>
      </c>
      <c r="C5766" s="37">
        <v>79.493697817900653</v>
      </c>
    </row>
    <row r="5767" spans="2:3" x14ac:dyDescent="0.3">
      <c r="B5767" s="36">
        <v>5891987.446647129</v>
      </c>
      <c r="C5767" s="37">
        <v>173.43754666708105</v>
      </c>
    </row>
    <row r="5768" spans="2:3" x14ac:dyDescent="0.3">
      <c r="B5768" s="36">
        <v>4622602.5862252815</v>
      </c>
      <c r="C5768" s="37">
        <v>137.0495332952249</v>
      </c>
    </row>
    <row r="5769" spans="2:3" x14ac:dyDescent="0.3">
      <c r="B5769" s="36">
        <v>7259663.0336272903</v>
      </c>
      <c r="C5769" s="37">
        <v>201.91082415203351</v>
      </c>
    </row>
    <row r="5770" spans="2:3" x14ac:dyDescent="0.3">
      <c r="B5770" s="36">
        <v>3433475.2438405761</v>
      </c>
      <c r="C5770" s="37">
        <v>108.79066167766955</v>
      </c>
    </row>
    <row r="5771" spans="2:3" x14ac:dyDescent="0.3">
      <c r="B5771" s="36">
        <v>5005948.4654585533</v>
      </c>
      <c r="C5771" s="37">
        <v>135.4941965830711</v>
      </c>
    </row>
    <row r="5772" spans="2:3" x14ac:dyDescent="0.3">
      <c r="B5772" s="36">
        <v>3757542.4062523688</v>
      </c>
      <c r="C5772" s="37">
        <v>99.118756465527781</v>
      </c>
    </row>
    <row r="5773" spans="2:3" x14ac:dyDescent="0.3">
      <c r="B5773" s="36">
        <v>4445228.7991318339</v>
      </c>
      <c r="C5773" s="37">
        <v>122.15552703291861</v>
      </c>
    </row>
    <row r="5774" spans="2:3" x14ac:dyDescent="0.3">
      <c r="B5774" s="36">
        <v>9465292.0034726318</v>
      </c>
      <c r="C5774" s="37">
        <v>267.46168250868817</v>
      </c>
    </row>
    <row r="5775" spans="2:3" x14ac:dyDescent="0.3">
      <c r="B5775" s="36">
        <v>5316254.2079674182</v>
      </c>
      <c r="C5775" s="37">
        <v>169.01927182267184</v>
      </c>
    </row>
    <row r="5776" spans="2:3" x14ac:dyDescent="0.3">
      <c r="B5776" s="36">
        <v>2659925.6127615864</v>
      </c>
      <c r="C5776" s="37">
        <v>80.010627459387152</v>
      </c>
    </row>
    <row r="5777" spans="2:3" x14ac:dyDescent="0.3">
      <c r="B5777" s="36">
        <v>5776864.9006579127</v>
      </c>
      <c r="C5777" s="37">
        <v>170.03601887803484</v>
      </c>
    </row>
    <row r="5778" spans="2:3" x14ac:dyDescent="0.3">
      <c r="B5778" s="36">
        <v>5007384.3379962612</v>
      </c>
      <c r="C5778" s="37">
        <v>138.98775565832216</v>
      </c>
    </row>
    <row r="5779" spans="2:3" x14ac:dyDescent="0.3">
      <c r="B5779" s="36">
        <v>6047161.8384828623</v>
      </c>
      <c r="C5779" s="37">
        <v>181.25618138932941</v>
      </c>
    </row>
    <row r="5780" spans="2:3" x14ac:dyDescent="0.3">
      <c r="B5780" s="36">
        <v>6523392.1466841456</v>
      </c>
      <c r="C5780" s="37">
        <v>198.09697285910647</v>
      </c>
    </row>
    <row r="5781" spans="2:3" x14ac:dyDescent="0.3">
      <c r="B5781" s="36">
        <v>2908583.0685869716</v>
      </c>
      <c r="C5781" s="37">
        <v>90.893607606278323</v>
      </c>
    </row>
    <row r="5782" spans="2:3" x14ac:dyDescent="0.3">
      <c r="B5782" s="36">
        <v>6198323.6446687859</v>
      </c>
      <c r="C5782" s="37">
        <v>175.48015648826993</v>
      </c>
    </row>
    <row r="5783" spans="2:3" x14ac:dyDescent="0.3">
      <c r="B5783" s="36">
        <v>5722784.8834833577</v>
      </c>
      <c r="C5783" s="37">
        <v>155.78528676389689</v>
      </c>
    </row>
    <row r="5784" spans="2:3" x14ac:dyDescent="0.3">
      <c r="B5784" s="36">
        <v>5154389.713372767</v>
      </c>
      <c r="C5784" s="37">
        <v>156.27813580318676</v>
      </c>
    </row>
    <row r="5785" spans="2:3" x14ac:dyDescent="0.3">
      <c r="B5785" s="36">
        <v>5384556.3829821562</v>
      </c>
      <c r="C5785" s="37">
        <v>156.10258072849606</v>
      </c>
    </row>
    <row r="5786" spans="2:3" x14ac:dyDescent="0.3">
      <c r="B5786" s="36">
        <v>4481151.0494261114</v>
      </c>
      <c r="C5786" s="37">
        <v>134.03040065180372</v>
      </c>
    </row>
    <row r="5787" spans="2:3" x14ac:dyDescent="0.3">
      <c r="B5787" s="36">
        <v>9114365.2071490362</v>
      </c>
      <c r="C5787" s="37">
        <v>255.92856856063699</v>
      </c>
    </row>
    <row r="5788" spans="2:3" x14ac:dyDescent="0.3">
      <c r="B5788" s="36">
        <v>6093477.9299940458</v>
      </c>
      <c r="C5788" s="37">
        <v>176.5132476643966</v>
      </c>
    </row>
    <row r="5789" spans="2:3" x14ac:dyDescent="0.3">
      <c r="B5789" s="36">
        <v>7297529.5149543285</v>
      </c>
      <c r="C5789" s="37">
        <v>221.69420318210433</v>
      </c>
    </row>
    <row r="5790" spans="2:3" x14ac:dyDescent="0.3">
      <c r="B5790" s="36">
        <v>4302444.8373928731</v>
      </c>
      <c r="C5790" s="37">
        <v>130.84772708777771</v>
      </c>
    </row>
    <row r="5791" spans="2:3" x14ac:dyDescent="0.3">
      <c r="B5791" s="36">
        <v>4203415.8860319275</v>
      </c>
      <c r="C5791" s="37">
        <v>124.59444878673224</v>
      </c>
    </row>
    <row r="5792" spans="2:3" x14ac:dyDescent="0.3">
      <c r="B5792" s="36">
        <v>6365665.998809671</v>
      </c>
      <c r="C5792" s="37">
        <v>174.81877770836689</v>
      </c>
    </row>
    <row r="5793" spans="2:3" x14ac:dyDescent="0.3">
      <c r="B5793" s="36">
        <v>6926939.4206365449</v>
      </c>
      <c r="C5793" s="37">
        <v>193.72869557970117</v>
      </c>
    </row>
    <row r="5794" spans="2:3" x14ac:dyDescent="0.3">
      <c r="B5794" s="36">
        <v>3798617.778651474</v>
      </c>
      <c r="C5794" s="37">
        <v>125.42596147598293</v>
      </c>
    </row>
    <row r="5795" spans="2:3" x14ac:dyDescent="0.3">
      <c r="B5795" s="36">
        <v>2140474.2106429557</v>
      </c>
      <c r="C5795" s="37">
        <v>68.512668467498642</v>
      </c>
    </row>
    <row r="5796" spans="2:3" x14ac:dyDescent="0.3">
      <c r="B5796" s="36">
        <v>4864119.3176974691</v>
      </c>
      <c r="C5796" s="37">
        <v>143.89141166721637</v>
      </c>
    </row>
    <row r="5797" spans="2:3" x14ac:dyDescent="0.3">
      <c r="B5797" s="36">
        <v>5922606.5765561918</v>
      </c>
      <c r="C5797" s="37">
        <v>154.62615557921563</v>
      </c>
    </row>
    <row r="5798" spans="2:3" x14ac:dyDescent="0.3">
      <c r="B5798" s="36">
        <v>5873141.7963986816</v>
      </c>
      <c r="C5798" s="37">
        <v>172.49011465969079</v>
      </c>
    </row>
    <row r="5799" spans="2:3" x14ac:dyDescent="0.3">
      <c r="B5799" s="36">
        <v>6426227.4750633389</v>
      </c>
      <c r="C5799" s="37">
        <v>185.43361074431303</v>
      </c>
    </row>
    <row r="5800" spans="2:3" x14ac:dyDescent="0.3">
      <c r="B5800" s="36">
        <v>4527750.8121236274</v>
      </c>
      <c r="C5800" s="37">
        <v>139.4302066851952</v>
      </c>
    </row>
    <row r="5801" spans="2:3" x14ac:dyDescent="0.3">
      <c r="B5801" s="36">
        <v>7125452.9774457328</v>
      </c>
      <c r="C5801" s="37">
        <v>192.40741289436139</v>
      </c>
    </row>
    <row r="5802" spans="2:3" x14ac:dyDescent="0.3">
      <c r="B5802" s="36">
        <v>2703956.360843488</v>
      </c>
      <c r="C5802" s="37">
        <v>75.248407079130246</v>
      </c>
    </row>
    <row r="5803" spans="2:3" x14ac:dyDescent="0.3">
      <c r="B5803" s="36">
        <v>7497912.4954218781</v>
      </c>
      <c r="C5803" s="37">
        <v>220.84990012650218</v>
      </c>
    </row>
    <row r="5804" spans="2:3" x14ac:dyDescent="0.3">
      <c r="B5804" s="36">
        <v>4867384.3461781908</v>
      </c>
      <c r="C5804" s="37">
        <v>157.4075274106311</v>
      </c>
    </row>
    <row r="5805" spans="2:3" x14ac:dyDescent="0.3">
      <c r="B5805" s="36">
        <v>4563390.7424518112</v>
      </c>
      <c r="C5805" s="37">
        <v>128.56658945101083</v>
      </c>
    </row>
    <row r="5806" spans="2:3" x14ac:dyDescent="0.3">
      <c r="B5806" s="36">
        <v>4700800.6257208129</v>
      </c>
      <c r="C5806" s="37">
        <v>133.92324943667816</v>
      </c>
    </row>
    <row r="5807" spans="2:3" x14ac:dyDescent="0.3">
      <c r="B5807" s="36">
        <v>5146709.2326549962</v>
      </c>
      <c r="C5807" s="37">
        <v>160.03692060935629</v>
      </c>
    </row>
    <row r="5808" spans="2:3" x14ac:dyDescent="0.3">
      <c r="B5808" s="36">
        <v>3007601.2922333786</v>
      </c>
      <c r="C5808" s="37">
        <v>82.012075074949678</v>
      </c>
    </row>
    <row r="5809" spans="2:3" x14ac:dyDescent="0.3">
      <c r="B5809" s="36">
        <v>7745233.0269699981</v>
      </c>
      <c r="C5809" s="37">
        <v>224.1539486254033</v>
      </c>
    </row>
    <row r="5810" spans="2:3" x14ac:dyDescent="0.3">
      <c r="B5810" s="36">
        <v>5226400.1917847404</v>
      </c>
      <c r="C5810" s="37">
        <v>160.04165060935159</v>
      </c>
    </row>
    <row r="5811" spans="2:3" x14ac:dyDescent="0.3">
      <c r="B5811" s="36">
        <v>5758741.3365429556</v>
      </c>
      <c r="C5811" s="37">
        <v>166.77884119659467</v>
      </c>
    </row>
    <row r="5812" spans="2:3" x14ac:dyDescent="0.3">
      <c r="B5812" s="36">
        <v>3519378.0325205848</v>
      </c>
      <c r="C5812" s="37">
        <v>93.791076803645922</v>
      </c>
    </row>
    <row r="5813" spans="2:3" x14ac:dyDescent="0.3">
      <c r="B5813" s="36">
        <v>1575228.6774885021</v>
      </c>
      <c r="C5813" s="37">
        <v>48.119545993875519</v>
      </c>
    </row>
    <row r="5814" spans="2:3" x14ac:dyDescent="0.3">
      <c r="B5814" s="36">
        <v>5492044.7012668671</v>
      </c>
      <c r="C5814" s="37">
        <v>153.73868328463459</v>
      </c>
    </row>
    <row r="5815" spans="2:3" x14ac:dyDescent="0.3">
      <c r="B5815" s="36">
        <v>6418337.0698403753</v>
      </c>
      <c r="C5815" s="37">
        <v>191.4620041843994</v>
      </c>
    </row>
    <row r="5816" spans="2:3" x14ac:dyDescent="0.3">
      <c r="B5816" s="36">
        <v>4811590.3669288829</v>
      </c>
      <c r="C5816" s="37">
        <v>135.87322100563182</v>
      </c>
    </row>
    <row r="5817" spans="2:3" x14ac:dyDescent="0.3">
      <c r="B5817" s="36">
        <v>4516045.3630531812</v>
      </c>
      <c r="C5817" s="37">
        <v>132.71748456910518</v>
      </c>
    </row>
    <row r="5818" spans="2:3" x14ac:dyDescent="0.3">
      <c r="B5818" s="36">
        <v>3637891.0930500631</v>
      </c>
      <c r="C5818" s="37">
        <v>109.96091736654957</v>
      </c>
    </row>
    <row r="5819" spans="2:3" x14ac:dyDescent="0.3">
      <c r="B5819" s="36">
        <v>4010252.1332721487</v>
      </c>
      <c r="C5819" s="37">
        <v>122.67143733169115</v>
      </c>
    </row>
    <row r="5820" spans="2:3" x14ac:dyDescent="0.3">
      <c r="B5820" s="36">
        <v>5993959.8570435606</v>
      </c>
      <c r="C5820" s="37">
        <v>160.49873283800341</v>
      </c>
    </row>
    <row r="5821" spans="2:3" x14ac:dyDescent="0.3">
      <c r="B5821" s="36">
        <v>6149915.987861949</v>
      </c>
      <c r="C5821" s="37">
        <v>180.42336207214913</v>
      </c>
    </row>
    <row r="5822" spans="2:3" x14ac:dyDescent="0.3">
      <c r="B5822" s="36">
        <v>6626295.2306930115</v>
      </c>
      <c r="C5822" s="37">
        <v>190.91600353684362</v>
      </c>
    </row>
    <row r="5823" spans="2:3" x14ac:dyDescent="0.3">
      <c r="B5823" s="36">
        <v>7389819.2082851818</v>
      </c>
      <c r="C5823" s="37">
        <v>212.75488907166007</v>
      </c>
    </row>
    <row r="5824" spans="2:3" x14ac:dyDescent="0.3">
      <c r="B5824" s="36">
        <v>4553427.0189789608</v>
      </c>
      <c r="C5824" s="37">
        <v>146.29787571967708</v>
      </c>
    </row>
    <row r="5825" spans="2:3" x14ac:dyDescent="0.3">
      <c r="B5825" s="36">
        <v>6209027.2155806897</v>
      </c>
      <c r="C5825" s="37">
        <v>196.51624869098342</v>
      </c>
    </row>
    <row r="5826" spans="2:3" x14ac:dyDescent="0.3">
      <c r="B5826" s="36">
        <v>9528894.5257725958</v>
      </c>
      <c r="C5826" s="37">
        <v>267.54535203626011</v>
      </c>
    </row>
    <row r="5827" spans="2:3" x14ac:dyDescent="0.3">
      <c r="B5827" s="36">
        <v>3420497.9154236298</v>
      </c>
      <c r="C5827" s="37">
        <v>93.493079960095343</v>
      </c>
    </row>
    <row r="5828" spans="2:3" x14ac:dyDescent="0.3">
      <c r="B5828" s="36">
        <v>7152301.8740322813</v>
      </c>
      <c r="C5828" s="37">
        <v>209.29504588018534</v>
      </c>
    </row>
    <row r="5829" spans="2:3" x14ac:dyDescent="0.3">
      <c r="B5829" s="36">
        <v>5931489.7310561594</v>
      </c>
      <c r="C5829" s="37">
        <v>179.99661258114492</v>
      </c>
    </row>
    <row r="5830" spans="2:3" x14ac:dyDescent="0.3">
      <c r="B5830" s="36">
        <v>6589501.0130786784</v>
      </c>
      <c r="C5830" s="37">
        <v>192.03518390558966</v>
      </c>
    </row>
    <row r="5831" spans="2:3" x14ac:dyDescent="0.3">
      <c r="B5831" s="36">
        <v>6365256.3528503655</v>
      </c>
      <c r="C5831" s="37">
        <v>191.24310449287506</v>
      </c>
    </row>
    <row r="5832" spans="2:3" x14ac:dyDescent="0.3">
      <c r="B5832" s="36">
        <v>4417337.652682988</v>
      </c>
      <c r="C5832" s="37">
        <v>139.42983753225994</v>
      </c>
    </row>
    <row r="5833" spans="2:3" x14ac:dyDescent="0.3">
      <c r="B5833" s="36">
        <v>4804631.3711749949</v>
      </c>
      <c r="C5833" s="37">
        <v>141.180900191305</v>
      </c>
    </row>
    <row r="5834" spans="2:3" x14ac:dyDescent="0.3">
      <c r="B5834" s="36">
        <v>2003492.1102326377</v>
      </c>
      <c r="C5834" s="37">
        <v>59.386396900500678</v>
      </c>
    </row>
    <row r="5835" spans="2:3" x14ac:dyDescent="0.3">
      <c r="B5835" s="36">
        <v>4880804.9368509008</v>
      </c>
      <c r="C5835" s="37">
        <v>143.86202926911184</v>
      </c>
    </row>
    <row r="5836" spans="2:3" x14ac:dyDescent="0.3">
      <c r="B5836" s="36">
        <v>4497143.5102210687</v>
      </c>
      <c r="C5836" s="37">
        <v>121.5398553994748</v>
      </c>
    </row>
    <row r="5837" spans="2:3" x14ac:dyDescent="0.3">
      <c r="B5837" s="36">
        <v>9014225.4633261859</v>
      </c>
      <c r="C5837" s="37">
        <v>270.34197448615703</v>
      </c>
    </row>
    <row r="5838" spans="2:3" x14ac:dyDescent="0.3">
      <c r="B5838" s="36">
        <v>6311521.7872316204</v>
      </c>
      <c r="C5838" s="37">
        <v>190.74586311096422</v>
      </c>
    </row>
    <row r="5839" spans="2:3" x14ac:dyDescent="0.3">
      <c r="B5839" s="36">
        <v>3472550.2123529115</v>
      </c>
      <c r="C5839" s="37">
        <v>109.17245501768915</v>
      </c>
    </row>
    <row r="5840" spans="2:3" x14ac:dyDescent="0.3">
      <c r="B5840" s="36">
        <v>3055614.967365738</v>
      </c>
      <c r="C5840" s="37">
        <v>85.041830478990903</v>
      </c>
    </row>
    <row r="5841" spans="2:3" x14ac:dyDescent="0.3">
      <c r="B5841" s="36">
        <v>7031390.4884456005</v>
      </c>
      <c r="C5841" s="37">
        <v>205.33686675693016</v>
      </c>
    </row>
    <row r="5842" spans="2:3" x14ac:dyDescent="0.3">
      <c r="B5842" s="36">
        <v>6444861.601568155</v>
      </c>
      <c r="C5842" s="37">
        <v>165.29548483388072</v>
      </c>
    </row>
    <row r="5843" spans="2:3" x14ac:dyDescent="0.3">
      <c r="B5843" s="36">
        <v>3656321.6770349867</v>
      </c>
      <c r="C5843" s="37">
        <v>110.48095689843306</v>
      </c>
    </row>
    <row r="5844" spans="2:3" x14ac:dyDescent="0.3">
      <c r="B5844" s="36">
        <v>3952434.2262739385</v>
      </c>
      <c r="C5844" s="37">
        <v>129.4274269150842</v>
      </c>
    </row>
    <row r="5845" spans="2:3" x14ac:dyDescent="0.3">
      <c r="B5845" s="36">
        <v>2257164.907244029</v>
      </c>
      <c r="C5845" s="37">
        <v>66.086724200037622</v>
      </c>
    </row>
    <row r="5846" spans="2:3" x14ac:dyDescent="0.3">
      <c r="B5846" s="36">
        <v>4786937.3187133921</v>
      </c>
      <c r="C5846" s="37">
        <v>134.51617084294358</v>
      </c>
    </row>
    <row r="5847" spans="2:3" x14ac:dyDescent="0.3">
      <c r="B5847" s="36">
        <v>5991702.8675121805</v>
      </c>
      <c r="C5847" s="37">
        <v>180.95394874935278</v>
      </c>
    </row>
    <row r="5848" spans="2:3" x14ac:dyDescent="0.3">
      <c r="B5848" s="36">
        <v>5937285.8709384976</v>
      </c>
      <c r="C5848" s="37">
        <v>203.78149601954127</v>
      </c>
    </row>
    <row r="5849" spans="2:3" x14ac:dyDescent="0.3">
      <c r="B5849" s="36">
        <v>4654330.4112591837</v>
      </c>
      <c r="C5849" s="37">
        <v>135.74505575308729</v>
      </c>
    </row>
    <row r="5850" spans="2:3" x14ac:dyDescent="0.3">
      <c r="B5850" s="36">
        <v>2942871.9258951414</v>
      </c>
      <c r="C5850" s="37">
        <v>90.066396748036368</v>
      </c>
    </row>
    <row r="5851" spans="2:3" x14ac:dyDescent="0.3">
      <c r="B5851" s="36">
        <v>4498466.8308474906</v>
      </c>
      <c r="C5851" s="37">
        <v>121.21348194722145</v>
      </c>
    </row>
    <row r="5852" spans="2:3" x14ac:dyDescent="0.3">
      <c r="B5852" s="36">
        <v>3682230.3047690699</v>
      </c>
      <c r="C5852" s="37">
        <v>117.71140771185746</v>
      </c>
    </row>
    <row r="5853" spans="2:3" x14ac:dyDescent="0.3">
      <c r="B5853" s="36">
        <v>5429198.1871052338</v>
      </c>
      <c r="C5853" s="37">
        <v>158.43672950524908</v>
      </c>
    </row>
    <row r="5854" spans="2:3" x14ac:dyDescent="0.3">
      <c r="B5854" s="36">
        <v>7801785.9036035519</v>
      </c>
      <c r="C5854" s="37">
        <v>220.40566023050138</v>
      </c>
    </row>
    <row r="5855" spans="2:3" x14ac:dyDescent="0.3">
      <c r="B5855" s="36">
        <v>6281933.9169955058</v>
      </c>
      <c r="C5855" s="37">
        <v>190.38526559985766</v>
      </c>
    </row>
    <row r="5856" spans="2:3" x14ac:dyDescent="0.3">
      <c r="B5856" s="36">
        <v>6798131.8671635361</v>
      </c>
      <c r="C5856" s="37">
        <v>223.27291361553586</v>
      </c>
    </row>
    <row r="5857" spans="2:3" x14ac:dyDescent="0.3">
      <c r="B5857" s="36">
        <v>5020958.6184883509</v>
      </c>
      <c r="C5857" s="37">
        <v>136.76232574552796</v>
      </c>
    </row>
    <row r="5858" spans="2:3" x14ac:dyDescent="0.3">
      <c r="B5858" s="36">
        <v>3812293.697650739</v>
      </c>
      <c r="C5858" s="37">
        <v>111.15856631293808</v>
      </c>
    </row>
    <row r="5859" spans="2:3" x14ac:dyDescent="0.3">
      <c r="B5859" s="36">
        <v>6123478.441139021</v>
      </c>
      <c r="C5859" s="37">
        <v>182.39808571146037</v>
      </c>
    </row>
    <row r="5860" spans="2:3" x14ac:dyDescent="0.3">
      <c r="B5860" s="36">
        <v>4068301.101975773</v>
      </c>
      <c r="C5860" s="37">
        <v>112.96301464779863</v>
      </c>
    </row>
    <row r="5861" spans="2:3" x14ac:dyDescent="0.3">
      <c r="B5861" s="36">
        <v>7534594.7151313787</v>
      </c>
      <c r="C5861" s="37">
        <v>215.57130921191165</v>
      </c>
    </row>
    <row r="5862" spans="2:3" x14ac:dyDescent="0.3">
      <c r="B5862" s="36">
        <v>6858632.9066513265</v>
      </c>
      <c r="C5862" s="37">
        <v>194.5330512813907</v>
      </c>
    </row>
    <row r="5863" spans="2:3" x14ac:dyDescent="0.3">
      <c r="B5863" s="36">
        <v>6827627.8941756515</v>
      </c>
      <c r="C5863" s="37">
        <v>223.66556907791988</v>
      </c>
    </row>
    <row r="5864" spans="2:3" x14ac:dyDescent="0.3">
      <c r="B5864" s="36">
        <v>8229775.182351945</v>
      </c>
      <c r="C5864" s="37">
        <v>239.87944767652186</v>
      </c>
    </row>
    <row r="5865" spans="2:3" x14ac:dyDescent="0.3">
      <c r="B5865" s="36">
        <v>4255068.8340079216</v>
      </c>
      <c r="C5865" s="37">
        <v>124.15441571836314</v>
      </c>
    </row>
    <row r="5866" spans="2:3" x14ac:dyDescent="0.3">
      <c r="B5866" s="36">
        <v>7597008.6663625669</v>
      </c>
      <c r="C5866" s="37">
        <v>226.82309009017223</v>
      </c>
    </row>
    <row r="5867" spans="2:3" x14ac:dyDescent="0.3">
      <c r="B5867" s="36">
        <v>1800211.6697194544</v>
      </c>
      <c r="C5867" s="37">
        <v>50.874213503140403</v>
      </c>
    </row>
    <row r="5868" spans="2:3" x14ac:dyDescent="0.3">
      <c r="B5868" s="36">
        <v>6096332.171974333</v>
      </c>
      <c r="C5868" s="37">
        <v>170.25163233410686</v>
      </c>
    </row>
    <row r="5869" spans="2:3" x14ac:dyDescent="0.3">
      <c r="B5869" s="36">
        <v>3159253.1703447602</v>
      </c>
      <c r="C5869" s="37">
        <v>99.763302267415924</v>
      </c>
    </row>
    <row r="5870" spans="2:3" x14ac:dyDescent="0.3">
      <c r="B5870" s="36">
        <v>7155956.945623897</v>
      </c>
      <c r="C5870" s="37">
        <v>187.48601791284534</v>
      </c>
    </row>
    <row r="5871" spans="2:3" x14ac:dyDescent="0.3">
      <c r="B5871" s="36">
        <v>3407284.7319625793</v>
      </c>
      <c r="C5871" s="37">
        <v>102.65882774564921</v>
      </c>
    </row>
    <row r="5872" spans="2:3" x14ac:dyDescent="0.3">
      <c r="B5872" s="36">
        <v>4030824.6323480764</v>
      </c>
      <c r="C5872" s="37">
        <v>104.73984054852596</v>
      </c>
    </row>
    <row r="5873" spans="2:3" x14ac:dyDescent="0.3">
      <c r="B5873" s="36">
        <v>5040985.4051630646</v>
      </c>
      <c r="C5873" s="37">
        <v>146.18626776457538</v>
      </c>
    </row>
    <row r="5874" spans="2:3" x14ac:dyDescent="0.3">
      <c r="B5874" s="36">
        <v>4200569.8048818959</v>
      </c>
      <c r="C5874" s="37">
        <v>111.35094043519837</v>
      </c>
    </row>
    <row r="5875" spans="2:3" x14ac:dyDescent="0.3">
      <c r="B5875" s="36">
        <v>7512971.8136433708</v>
      </c>
      <c r="C5875" s="37">
        <v>224.19610055396191</v>
      </c>
    </row>
    <row r="5876" spans="2:3" x14ac:dyDescent="0.3">
      <c r="B5876" s="36">
        <v>5560480.4608156411</v>
      </c>
      <c r="C5876" s="37">
        <v>154.83756544120871</v>
      </c>
    </row>
    <row r="5877" spans="2:3" x14ac:dyDescent="0.3">
      <c r="B5877" s="36">
        <v>7148636.4942445578</v>
      </c>
      <c r="C5877" s="37">
        <v>194.70628945874657</v>
      </c>
    </row>
    <row r="5878" spans="2:3" x14ac:dyDescent="0.3">
      <c r="B5878" s="36">
        <v>4737407.6366366148</v>
      </c>
      <c r="C5878" s="37">
        <v>131.74079046432297</v>
      </c>
    </row>
    <row r="5879" spans="2:3" x14ac:dyDescent="0.3">
      <c r="B5879" s="36">
        <v>7956204.0337139182</v>
      </c>
      <c r="C5879" s="37">
        <v>207.94209188937731</v>
      </c>
    </row>
    <row r="5880" spans="2:3" x14ac:dyDescent="0.3">
      <c r="B5880" s="36">
        <v>3167884.4719674936</v>
      </c>
      <c r="C5880" s="37">
        <v>97.508228295574739</v>
      </c>
    </row>
    <row r="5881" spans="2:3" x14ac:dyDescent="0.3">
      <c r="B5881" s="36">
        <v>3623208.5850025984</v>
      </c>
      <c r="C5881" s="37">
        <v>103.53362886755897</v>
      </c>
    </row>
    <row r="5882" spans="2:3" x14ac:dyDescent="0.3">
      <c r="B5882" s="36">
        <v>4866663.7991546439</v>
      </c>
      <c r="C5882" s="37">
        <v>143.02419243231466</v>
      </c>
    </row>
    <row r="5883" spans="2:3" x14ac:dyDescent="0.3">
      <c r="B5883" s="36">
        <v>5276316.4809034979</v>
      </c>
      <c r="C5883" s="37">
        <v>148.02454917688806</v>
      </c>
    </row>
    <row r="5884" spans="2:3" x14ac:dyDescent="0.3">
      <c r="B5884" s="36">
        <v>4320863.6904642507</v>
      </c>
      <c r="C5884" s="37">
        <v>129.76324714345168</v>
      </c>
    </row>
    <row r="5885" spans="2:3" x14ac:dyDescent="0.3">
      <c r="B5885" s="36">
        <v>5361617.8546538334</v>
      </c>
      <c r="C5885" s="37">
        <v>158.45989208011707</v>
      </c>
    </row>
    <row r="5886" spans="2:3" x14ac:dyDescent="0.3">
      <c r="B5886" s="36">
        <v>5780806.0765679199</v>
      </c>
      <c r="C5886" s="37">
        <v>177.11140583150694</v>
      </c>
    </row>
    <row r="5887" spans="2:3" x14ac:dyDescent="0.3">
      <c r="B5887" s="36">
        <v>5087355.1228273623</v>
      </c>
      <c r="C5887" s="37">
        <v>152.72939448104717</v>
      </c>
    </row>
    <row r="5888" spans="2:3" x14ac:dyDescent="0.3">
      <c r="B5888" s="36">
        <v>5737551.5998904649</v>
      </c>
      <c r="C5888" s="37">
        <v>159.68783026726499</v>
      </c>
    </row>
    <row r="5889" spans="2:3" x14ac:dyDescent="0.3">
      <c r="B5889" s="36">
        <v>5431404.1682433793</v>
      </c>
      <c r="C5889" s="37">
        <v>163.86991009029092</v>
      </c>
    </row>
    <row r="5890" spans="2:3" x14ac:dyDescent="0.3">
      <c r="B5890" s="36">
        <v>3085173.5288450695</v>
      </c>
      <c r="C5890" s="37">
        <v>96.808725163994694</v>
      </c>
    </row>
    <row r="5891" spans="2:3" x14ac:dyDescent="0.3">
      <c r="B5891" s="36">
        <v>5475387.6327215862</v>
      </c>
      <c r="C5891" s="37">
        <v>140.93370304565966</v>
      </c>
    </row>
    <row r="5892" spans="2:3" x14ac:dyDescent="0.3">
      <c r="B5892" s="36">
        <v>4463597.2347115772</v>
      </c>
      <c r="C5892" s="37">
        <v>121.24815781212786</v>
      </c>
    </row>
    <row r="5893" spans="2:3" x14ac:dyDescent="0.3">
      <c r="B5893" s="36">
        <v>6719522.3779037464</v>
      </c>
      <c r="C5893" s="37">
        <v>191.84830439769831</v>
      </c>
    </row>
    <row r="5894" spans="2:3" x14ac:dyDescent="0.3">
      <c r="B5894" s="36">
        <v>4688579.938147747</v>
      </c>
      <c r="C5894" s="37">
        <v>161.8400918798302</v>
      </c>
    </row>
    <row r="5895" spans="2:3" x14ac:dyDescent="0.3">
      <c r="B5895" s="36">
        <v>2404292.646649749</v>
      </c>
      <c r="C5895" s="37">
        <v>76.189621928725231</v>
      </c>
    </row>
    <row r="5896" spans="2:3" x14ac:dyDescent="0.3">
      <c r="B5896" s="36">
        <v>5924556.9056944922</v>
      </c>
      <c r="C5896" s="37">
        <v>160.27013755135505</v>
      </c>
    </row>
    <row r="5897" spans="2:3" x14ac:dyDescent="0.3">
      <c r="B5897" s="36">
        <v>3390185.7279929183</v>
      </c>
      <c r="C5897" s="37">
        <v>97.699413455557831</v>
      </c>
    </row>
    <row r="5898" spans="2:3" x14ac:dyDescent="0.3">
      <c r="B5898" s="36">
        <v>5912094.9817756116</v>
      </c>
      <c r="C5898" s="37">
        <v>176.9797612833768</v>
      </c>
    </row>
    <row r="5899" spans="2:3" x14ac:dyDescent="0.3">
      <c r="B5899" s="36">
        <v>4461923.4020607304</v>
      </c>
      <c r="C5899" s="37">
        <v>133.55986270032804</v>
      </c>
    </row>
    <row r="5900" spans="2:3" x14ac:dyDescent="0.3">
      <c r="B5900" s="36">
        <v>5810062.795774213</v>
      </c>
      <c r="C5900" s="37">
        <v>181.97267475529111</v>
      </c>
    </row>
    <row r="5901" spans="2:3" x14ac:dyDescent="0.3">
      <c r="B5901" s="36">
        <v>9153794.801772844</v>
      </c>
      <c r="C5901" s="37">
        <v>244.05978545987998</v>
      </c>
    </row>
    <row r="5902" spans="2:3" x14ac:dyDescent="0.3">
      <c r="B5902" s="36">
        <v>3367034.7454261519</v>
      </c>
      <c r="C5902" s="37">
        <v>101.25256170735</v>
      </c>
    </row>
    <row r="5903" spans="2:3" x14ac:dyDescent="0.3">
      <c r="B5903" s="36">
        <v>6724259.3596841013</v>
      </c>
      <c r="C5903" s="37">
        <v>204.57216672515216</v>
      </c>
    </row>
    <row r="5904" spans="2:3" x14ac:dyDescent="0.3">
      <c r="B5904" s="36">
        <v>3921957.9719894594</v>
      </c>
      <c r="C5904" s="37">
        <v>125.97119256692747</v>
      </c>
    </row>
    <row r="5905" spans="2:3" x14ac:dyDescent="0.3">
      <c r="B5905" s="36">
        <v>5730314.9533820581</v>
      </c>
      <c r="C5905" s="37">
        <v>182.3083785262159</v>
      </c>
    </row>
    <row r="5906" spans="2:3" x14ac:dyDescent="0.3">
      <c r="B5906" s="36">
        <v>2725166.8947697124</v>
      </c>
      <c r="C5906" s="37">
        <v>72.495854293008492</v>
      </c>
    </row>
    <row r="5907" spans="2:3" x14ac:dyDescent="0.3">
      <c r="B5907" s="36">
        <v>6229073.6433196571</v>
      </c>
      <c r="C5907" s="37">
        <v>165.83110292353294</v>
      </c>
    </row>
    <row r="5908" spans="2:3" x14ac:dyDescent="0.3">
      <c r="B5908" s="36">
        <v>5460424.141234695</v>
      </c>
      <c r="C5908" s="37">
        <v>162.23300296012468</v>
      </c>
    </row>
    <row r="5909" spans="2:3" x14ac:dyDescent="0.3">
      <c r="B5909" s="36">
        <v>3819564.5940518994</v>
      </c>
      <c r="C5909" s="37">
        <v>102.82500376190745</v>
      </c>
    </row>
    <row r="5910" spans="2:3" x14ac:dyDescent="0.3">
      <c r="B5910" s="36">
        <v>4609155.7567837834</v>
      </c>
      <c r="C5910" s="37">
        <v>124.76630138439482</v>
      </c>
    </row>
    <row r="5911" spans="2:3" x14ac:dyDescent="0.3">
      <c r="B5911" s="36">
        <v>5787803.360436406</v>
      </c>
      <c r="C5911" s="37">
        <v>175.7493753859772</v>
      </c>
    </row>
    <row r="5912" spans="2:3" x14ac:dyDescent="0.3">
      <c r="B5912" s="36">
        <v>3187957.5141249942</v>
      </c>
      <c r="C5912" s="37">
        <v>86.080554837683138</v>
      </c>
    </row>
    <row r="5913" spans="2:3" x14ac:dyDescent="0.3">
      <c r="B5913" s="36">
        <v>5851843.2862823727</v>
      </c>
      <c r="C5913" s="37">
        <v>177.40527645317616</v>
      </c>
    </row>
    <row r="5914" spans="2:3" x14ac:dyDescent="0.3">
      <c r="B5914" s="36">
        <v>2864928.1000417569</v>
      </c>
      <c r="C5914" s="37">
        <v>76.536190208523308</v>
      </c>
    </row>
    <row r="5915" spans="2:3" x14ac:dyDescent="0.3">
      <c r="B5915" s="36">
        <v>5093471.5334756607</v>
      </c>
      <c r="C5915" s="37">
        <v>145.95656896622128</v>
      </c>
    </row>
    <row r="5916" spans="2:3" x14ac:dyDescent="0.3">
      <c r="B5916" s="36">
        <v>4317216.6017676722</v>
      </c>
      <c r="C5916" s="37">
        <v>124.0910675283907</v>
      </c>
    </row>
    <row r="5917" spans="2:3" x14ac:dyDescent="0.3">
      <c r="B5917" s="36">
        <v>4530475.4641226912</v>
      </c>
      <c r="C5917" s="37">
        <v>120.26294890206417</v>
      </c>
    </row>
    <row r="5918" spans="2:3" x14ac:dyDescent="0.3">
      <c r="B5918" s="36">
        <v>7417537.0489320261</v>
      </c>
      <c r="C5918" s="37">
        <v>203.69463299438172</v>
      </c>
    </row>
    <row r="5919" spans="2:3" x14ac:dyDescent="0.3">
      <c r="B5919" s="36">
        <v>5212785.7196191614</v>
      </c>
      <c r="C5919" s="37">
        <v>169.22153562903711</v>
      </c>
    </row>
    <row r="5920" spans="2:3" x14ac:dyDescent="0.3">
      <c r="B5920" s="36">
        <v>5717387.7379115066</v>
      </c>
      <c r="C5920" s="37">
        <v>154.60441665675376</v>
      </c>
    </row>
    <row r="5921" spans="2:3" x14ac:dyDescent="0.3">
      <c r="B5921" s="36">
        <v>6697549.0961587382</v>
      </c>
      <c r="C5921" s="37">
        <v>199.12780134180883</v>
      </c>
    </row>
    <row r="5922" spans="2:3" x14ac:dyDescent="0.3">
      <c r="B5922" s="36">
        <v>5583218.4374480294</v>
      </c>
      <c r="C5922" s="37">
        <v>159.23382527869836</v>
      </c>
    </row>
    <row r="5923" spans="2:3" x14ac:dyDescent="0.3">
      <c r="B5923" s="36">
        <v>5386399.5119797941</v>
      </c>
      <c r="C5923" s="37">
        <v>155.37773874321994</v>
      </c>
    </row>
    <row r="5924" spans="2:3" x14ac:dyDescent="0.3">
      <c r="B5924" s="36">
        <v>5686643.9189197402</v>
      </c>
      <c r="C5924" s="37">
        <v>170.05719384766854</v>
      </c>
    </row>
    <row r="5925" spans="2:3" x14ac:dyDescent="0.3">
      <c r="B5925" s="36">
        <v>3505029.6185713126</v>
      </c>
      <c r="C5925" s="37">
        <v>119.42126842664145</v>
      </c>
    </row>
    <row r="5926" spans="2:3" x14ac:dyDescent="0.3">
      <c r="B5926" s="36">
        <v>5364309.5028482033</v>
      </c>
      <c r="C5926" s="37">
        <v>152.82027564166196</v>
      </c>
    </row>
    <row r="5927" spans="2:3" x14ac:dyDescent="0.3">
      <c r="B5927" s="36">
        <v>4400938.5622385945</v>
      </c>
      <c r="C5927" s="37">
        <v>133.78391881615576</v>
      </c>
    </row>
    <row r="5928" spans="2:3" x14ac:dyDescent="0.3">
      <c r="B5928" s="36">
        <v>3556828.1900838758</v>
      </c>
      <c r="C5928" s="37">
        <v>110.43881699171752</v>
      </c>
    </row>
    <row r="5929" spans="2:3" x14ac:dyDescent="0.3">
      <c r="B5929" s="36">
        <v>8561540.1464538611</v>
      </c>
      <c r="C5929" s="37">
        <v>270.74694676683526</v>
      </c>
    </row>
    <row r="5930" spans="2:3" x14ac:dyDescent="0.3">
      <c r="B5930" s="36">
        <v>6431183.568749723</v>
      </c>
      <c r="C5930" s="37">
        <v>181.04960428105468</v>
      </c>
    </row>
    <row r="5931" spans="2:3" x14ac:dyDescent="0.3">
      <c r="B5931" s="36">
        <v>5864562.4184866808</v>
      </c>
      <c r="C5931" s="37">
        <v>180.50238021836967</v>
      </c>
    </row>
    <row r="5932" spans="2:3" x14ac:dyDescent="0.3">
      <c r="B5932" s="36">
        <v>7423872.0904910229</v>
      </c>
      <c r="C5932" s="37">
        <v>217.81544839958798</v>
      </c>
    </row>
    <row r="5933" spans="2:3" x14ac:dyDescent="0.3">
      <c r="B5933" s="36">
        <v>5606831.9339942336</v>
      </c>
      <c r="C5933" s="37">
        <v>176.08364441891206</v>
      </c>
    </row>
    <row r="5934" spans="2:3" x14ac:dyDescent="0.3">
      <c r="B5934" s="36">
        <v>6557922.0221883869</v>
      </c>
      <c r="C5934" s="37">
        <v>192.51576495157275</v>
      </c>
    </row>
    <row r="5935" spans="2:3" x14ac:dyDescent="0.3">
      <c r="B5935" s="36">
        <v>9044698.5514472611</v>
      </c>
      <c r="C5935" s="37">
        <v>265.14817281389486</v>
      </c>
    </row>
    <row r="5936" spans="2:3" x14ac:dyDescent="0.3">
      <c r="B5936" s="36">
        <v>4184730.7549874</v>
      </c>
      <c r="C5936" s="37">
        <v>121.52509879743998</v>
      </c>
    </row>
    <row r="5937" spans="2:3" x14ac:dyDescent="0.3">
      <c r="B5937" s="36">
        <v>6612661.8883241955</v>
      </c>
      <c r="C5937" s="37">
        <v>181.4543149175567</v>
      </c>
    </row>
    <row r="5938" spans="2:3" x14ac:dyDescent="0.3">
      <c r="B5938" s="36">
        <v>4917425.0846147491</v>
      </c>
      <c r="C5938" s="37">
        <v>152.56082284610744</v>
      </c>
    </row>
    <row r="5939" spans="2:3" x14ac:dyDescent="0.3">
      <c r="B5939" s="36">
        <v>3174536.1977963075</v>
      </c>
      <c r="C5939" s="37">
        <v>87.454109989775816</v>
      </c>
    </row>
    <row r="5940" spans="2:3" x14ac:dyDescent="0.3">
      <c r="B5940" s="36">
        <v>3956825.3991645854</v>
      </c>
      <c r="C5940" s="37">
        <v>111.0894719317097</v>
      </c>
    </row>
    <row r="5941" spans="2:3" x14ac:dyDescent="0.3">
      <c r="B5941" s="36">
        <v>6387457.8511245903</v>
      </c>
      <c r="C5941" s="37">
        <v>191.4342520109164</v>
      </c>
    </row>
    <row r="5942" spans="2:3" x14ac:dyDescent="0.3">
      <c r="B5942" s="36">
        <v>2588578.4173841337</v>
      </c>
      <c r="C5942" s="37">
        <v>77.303238479020536</v>
      </c>
    </row>
    <row r="5943" spans="2:3" x14ac:dyDescent="0.3">
      <c r="B5943" s="36">
        <v>5950555.5978186699</v>
      </c>
      <c r="C5943" s="37">
        <v>172.52804877063159</v>
      </c>
    </row>
    <row r="5944" spans="2:3" x14ac:dyDescent="0.3">
      <c r="B5944" s="36">
        <v>1875989.8678909082</v>
      </c>
      <c r="C5944" s="37">
        <v>61.816133045974425</v>
      </c>
    </row>
    <row r="5945" spans="2:3" x14ac:dyDescent="0.3">
      <c r="B5945" s="36">
        <v>6333884.8480944568</v>
      </c>
      <c r="C5945" s="37">
        <v>168.44422149476705</v>
      </c>
    </row>
    <row r="5946" spans="2:3" x14ac:dyDescent="0.3">
      <c r="B5946" s="36">
        <v>4227295.813340866</v>
      </c>
      <c r="C5946" s="37">
        <v>148.63468634245578</v>
      </c>
    </row>
    <row r="5947" spans="2:3" x14ac:dyDescent="0.3">
      <c r="B5947" s="36">
        <v>3696664.3648861577</v>
      </c>
      <c r="C5947" s="37">
        <v>118.87472735115306</v>
      </c>
    </row>
    <row r="5948" spans="2:3" x14ac:dyDescent="0.3">
      <c r="B5948" s="36">
        <v>3131759.9711998203</v>
      </c>
      <c r="C5948" s="37">
        <v>100.63342195695493</v>
      </c>
    </row>
    <row r="5949" spans="2:3" x14ac:dyDescent="0.3">
      <c r="B5949" s="36">
        <v>6338014.4616081882</v>
      </c>
      <c r="C5949" s="37">
        <v>209.85601332140112</v>
      </c>
    </row>
    <row r="5950" spans="2:3" x14ac:dyDescent="0.3">
      <c r="B5950" s="36">
        <v>6039939.0729508204</v>
      </c>
      <c r="C5950" s="37">
        <v>185.42446337050222</v>
      </c>
    </row>
    <row r="5951" spans="2:3" x14ac:dyDescent="0.3">
      <c r="B5951" s="36">
        <v>8277168.1163162915</v>
      </c>
      <c r="C5951" s="37">
        <v>239.36203353738344</v>
      </c>
    </row>
    <row r="5952" spans="2:3" x14ac:dyDescent="0.3">
      <c r="B5952" s="36">
        <v>4333370.4740973487</v>
      </c>
      <c r="C5952" s="37">
        <v>126.28152720320639</v>
      </c>
    </row>
    <row r="5953" spans="2:3" x14ac:dyDescent="0.3">
      <c r="B5953" s="36">
        <v>6855580.6260446943</v>
      </c>
      <c r="C5953" s="37">
        <v>202.52248830753146</v>
      </c>
    </row>
    <row r="5954" spans="2:3" x14ac:dyDescent="0.3">
      <c r="B5954" s="36">
        <v>3257230.7796755941</v>
      </c>
      <c r="C5954" s="37">
        <v>92.87371942124345</v>
      </c>
    </row>
    <row r="5955" spans="2:3" x14ac:dyDescent="0.3">
      <c r="B5955" s="36">
        <v>5758743.0457603186</v>
      </c>
      <c r="C5955" s="37">
        <v>150.47615483769792</v>
      </c>
    </row>
    <row r="5956" spans="2:3" x14ac:dyDescent="0.3">
      <c r="B5956" s="36">
        <v>7223258.0249294909</v>
      </c>
      <c r="C5956" s="37">
        <v>207.12425542302876</v>
      </c>
    </row>
    <row r="5957" spans="2:3" x14ac:dyDescent="0.3">
      <c r="B5957" s="36">
        <v>4124317.7933033081</v>
      </c>
      <c r="C5957" s="37">
        <v>125.582337748665</v>
      </c>
    </row>
    <row r="5958" spans="2:3" x14ac:dyDescent="0.3">
      <c r="B5958" s="36">
        <v>5714029.1620948818</v>
      </c>
      <c r="C5958" s="37">
        <v>171.65298051231042</v>
      </c>
    </row>
    <row r="5959" spans="2:3" x14ac:dyDescent="0.3">
      <c r="B5959" s="36">
        <v>2385906.6264538295</v>
      </c>
      <c r="C5959" s="37">
        <v>87.294716050810749</v>
      </c>
    </row>
    <row r="5960" spans="2:3" x14ac:dyDescent="0.3">
      <c r="B5960" s="36">
        <v>2556204.9070227197</v>
      </c>
      <c r="C5960" s="37">
        <v>77.640405952433824</v>
      </c>
    </row>
    <row r="5961" spans="2:3" x14ac:dyDescent="0.3">
      <c r="B5961" s="36">
        <v>6474074.0549689801</v>
      </c>
      <c r="C5961" s="37">
        <v>198.93361965287733</v>
      </c>
    </row>
    <row r="5962" spans="2:3" x14ac:dyDescent="0.3">
      <c r="B5962" s="36">
        <v>6375594.4564096387</v>
      </c>
      <c r="C5962" s="37">
        <v>169.95406060182199</v>
      </c>
    </row>
    <row r="5963" spans="2:3" x14ac:dyDescent="0.3">
      <c r="B5963" s="36">
        <v>6127878.2986705247</v>
      </c>
      <c r="C5963" s="37">
        <v>186.086401731053</v>
      </c>
    </row>
    <row r="5964" spans="2:3" x14ac:dyDescent="0.3">
      <c r="B5964" s="36">
        <v>4551116.5916543324</v>
      </c>
      <c r="C5964" s="37">
        <v>128.54654654888566</v>
      </c>
    </row>
    <row r="5965" spans="2:3" x14ac:dyDescent="0.3">
      <c r="B5965" s="36">
        <v>5206698.0594182909</v>
      </c>
      <c r="C5965" s="37">
        <v>154.75811214639899</v>
      </c>
    </row>
    <row r="5966" spans="2:3" x14ac:dyDescent="0.3">
      <c r="B5966" s="36">
        <v>7825796.2411344973</v>
      </c>
      <c r="C5966" s="37">
        <v>222.28418770038445</v>
      </c>
    </row>
    <row r="5967" spans="2:3" x14ac:dyDescent="0.3">
      <c r="B5967" s="36">
        <v>3802163.7572262138</v>
      </c>
      <c r="C5967" s="37">
        <v>121.39145503297898</v>
      </c>
    </row>
    <row r="5968" spans="2:3" x14ac:dyDescent="0.3">
      <c r="B5968" s="36">
        <v>6743688.0414267844</v>
      </c>
      <c r="C5968" s="37">
        <v>192.02024457284034</v>
      </c>
    </row>
    <row r="5969" spans="2:3" x14ac:dyDescent="0.3">
      <c r="B5969" s="36">
        <v>4979793.7337675802</v>
      </c>
      <c r="C5969" s="37">
        <v>142.06506163318787</v>
      </c>
    </row>
    <row r="5970" spans="2:3" x14ac:dyDescent="0.3">
      <c r="B5970" s="36">
        <v>5295389.617237499</v>
      </c>
      <c r="C5970" s="37">
        <v>167.01020593226551</v>
      </c>
    </row>
    <row r="5971" spans="2:3" x14ac:dyDescent="0.3">
      <c r="B5971" s="36">
        <v>4350056.6068890207</v>
      </c>
      <c r="C5971" s="37">
        <v>112.43539791347591</v>
      </c>
    </row>
    <row r="5972" spans="2:3" x14ac:dyDescent="0.3">
      <c r="B5972" s="36">
        <v>4621382.9875455946</v>
      </c>
      <c r="C5972" s="37">
        <v>124.30793000188983</v>
      </c>
    </row>
    <row r="5973" spans="2:3" x14ac:dyDescent="0.3">
      <c r="B5973" s="36">
        <v>6429079.9178442452</v>
      </c>
      <c r="C5973" s="37">
        <v>199.33957844600826</v>
      </c>
    </row>
    <row r="5974" spans="2:3" x14ac:dyDescent="0.3">
      <c r="B5974" s="36">
        <v>9213234.3395099323</v>
      </c>
      <c r="C5974" s="37">
        <v>285.02377946886253</v>
      </c>
    </row>
    <row r="5975" spans="2:3" x14ac:dyDescent="0.3">
      <c r="B5975" s="36">
        <v>4906143.3189393422</v>
      </c>
      <c r="C5975" s="37">
        <v>140.54165797485365</v>
      </c>
    </row>
    <row r="5976" spans="2:3" x14ac:dyDescent="0.3">
      <c r="B5976" s="36">
        <v>3944074.7864807337</v>
      </c>
      <c r="C5976" s="37">
        <v>121.83223123086786</v>
      </c>
    </row>
    <row r="5977" spans="2:3" x14ac:dyDescent="0.3">
      <c r="B5977" s="36">
        <v>6066782.4129935447</v>
      </c>
      <c r="C5977" s="37">
        <v>169.05726482349954</v>
      </c>
    </row>
    <row r="5978" spans="2:3" x14ac:dyDescent="0.3">
      <c r="B5978" s="36">
        <v>5306377.5261763288</v>
      </c>
      <c r="C5978" s="37">
        <v>144.145824460657</v>
      </c>
    </row>
    <row r="5979" spans="2:3" x14ac:dyDescent="0.3">
      <c r="B5979" s="36">
        <v>4944024.2880466878</v>
      </c>
      <c r="C5979" s="37">
        <v>159.38894776267068</v>
      </c>
    </row>
    <row r="5980" spans="2:3" x14ac:dyDescent="0.3">
      <c r="B5980" s="36">
        <v>5418179.6784507139</v>
      </c>
      <c r="C5980" s="37">
        <v>164.8888997818668</v>
      </c>
    </row>
    <row r="5981" spans="2:3" x14ac:dyDescent="0.3">
      <c r="B5981" s="36">
        <v>5751343.0680118911</v>
      </c>
      <c r="C5981" s="37">
        <v>158.15313409958222</v>
      </c>
    </row>
    <row r="5982" spans="2:3" x14ac:dyDescent="0.3">
      <c r="B5982" s="36">
        <v>6297126.0552313561</v>
      </c>
      <c r="C5982" s="37">
        <v>174.03633571151815</v>
      </c>
    </row>
    <row r="5983" spans="2:3" x14ac:dyDescent="0.3">
      <c r="B5983" s="36">
        <v>4878394.5685447538</v>
      </c>
      <c r="C5983" s="37">
        <v>133.3423046157726</v>
      </c>
    </row>
    <row r="5984" spans="2:3" x14ac:dyDescent="0.3">
      <c r="B5984" s="36">
        <v>4721827.060010368</v>
      </c>
      <c r="C5984" s="37">
        <v>129.76333265194896</v>
      </c>
    </row>
    <row r="5985" spans="2:3" x14ac:dyDescent="0.3">
      <c r="B5985" s="36">
        <v>5028482.7679027226</v>
      </c>
      <c r="C5985" s="37">
        <v>149.73635795161852</v>
      </c>
    </row>
    <row r="5986" spans="2:3" x14ac:dyDescent="0.3">
      <c r="B5986" s="36">
        <v>5359119.1664979849</v>
      </c>
      <c r="C5986" s="37">
        <v>136.34835943219554</v>
      </c>
    </row>
    <row r="5987" spans="2:3" x14ac:dyDescent="0.3">
      <c r="B5987" s="36">
        <v>6504144.4511505496</v>
      </c>
      <c r="C5987" s="37">
        <v>182.00011400819218</v>
      </c>
    </row>
    <row r="5988" spans="2:3" x14ac:dyDescent="0.3">
      <c r="B5988" s="36">
        <v>5371940.6891554222</v>
      </c>
      <c r="C5988" s="37">
        <v>154.53971544040454</v>
      </c>
    </row>
    <row r="5989" spans="2:3" x14ac:dyDescent="0.3">
      <c r="B5989" s="36">
        <v>4973641.3370427815</v>
      </c>
      <c r="C5989" s="37">
        <v>149.30453999684229</v>
      </c>
    </row>
    <row r="5990" spans="2:3" x14ac:dyDescent="0.3">
      <c r="B5990" s="36">
        <v>2634949.4467177163</v>
      </c>
      <c r="C5990" s="37">
        <v>74.735535815350858</v>
      </c>
    </row>
    <row r="5991" spans="2:3" x14ac:dyDescent="0.3">
      <c r="B5991" s="36">
        <v>5810118.9117959263</v>
      </c>
      <c r="C5991" s="37">
        <v>160.65091376812947</v>
      </c>
    </row>
    <row r="5992" spans="2:3" x14ac:dyDescent="0.3">
      <c r="B5992" s="36">
        <v>3516244.2659496702</v>
      </c>
      <c r="C5992" s="37">
        <v>110.90522729918519</v>
      </c>
    </row>
    <row r="5993" spans="2:3" x14ac:dyDescent="0.3">
      <c r="B5993" s="36">
        <v>4462130.624197023</v>
      </c>
      <c r="C5993" s="37">
        <v>131.82341642110762</v>
      </c>
    </row>
    <row r="5994" spans="2:3" x14ac:dyDescent="0.3">
      <c r="B5994" s="36">
        <v>8781070.5298147555</v>
      </c>
      <c r="C5994" s="37">
        <v>265.36330400598507</v>
      </c>
    </row>
    <row r="5995" spans="2:3" x14ac:dyDescent="0.3">
      <c r="B5995" s="36">
        <v>9579818.1129809823</v>
      </c>
      <c r="C5995" s="37">
        <v>278.86915703428468</v>
      </c>
    </row>
    <row r="5996" spans="2:3" x14ac:dyDescent="0.3">
      <c r="B5996" s="36">
        <v>7075526.895372971</v>
      </c>
      <c r="C5996" s="37">
        <v>212.51007492903713</v>
      </c>
    </row>
    <row r="5997" spans="2:3" x14ac:dyDescent="0.3">
      <c r="B5997" s="36">
        <v>4343610.5151561787</v>
      </c>
      <c r="C5997" s="37">
        <v>123.23814557770218</v>
      </c>
    </row>
    <row r="5998" spans="2:3" x14ac:dyDescent="0.3">
      <c r="B5998" s="36">
        <v>4086617.7370397253</v>
      </c>
      <c r="C5998" s="37">
        <v>117.15940736399853</v>
      </c>
    </row>
    <row r="5999" spans="2:3" x14ac:dyDescent="0.3">
      <c r="B5999" s="36">
        <v>4816108.7085528821</v>
      </c>
      <c r="C5999" s="37">
        <v>157.7996545916823</v>
      </c>
    </row>
    <row r="6000" spans="2:3" x14ac:dyDescent="0.3">
      <c r="B6000" s="36">
        <v>5486941.2393973935</v>
      </c>
      <c r="C6000" s="37">
        <v>178.54711823787369</v>
      </c>
    </row>
    <row r="6001" spans="2:3" x14ac:dyDescent="0.3">
      <c r="B6001" s="36">
        <v>6172082.9777099481</v>
      </c>
      <c r="C6001" s="37">
        <v>179.98115237824942</v>
      </c>
    </row>
    <row r="6002" spans="2:3" x14ac:dyDescent="0.3">
      <c r="B6002" s="36">
        <v>4626301.5250091488</v>
      </c>
      <c r="C6002" s="37">
        <v>139.52612590117104</v>
      </c>
    </row>
    <row r="6003" spans="2:3" x14ac:dyDescent="0.3">
      <c r="B6003" s="36">
        <v>4055464.6746194987</v>
      </c>
      <c r="C6003" s="37">
        <v>117.44670947824812</v>
      </c>
    </row>
    <row r="6004" spans="2:3" x14ac:dyDescent="0.3">
      <c r="B6004" s="36">
        <v>3951312.5962194251</v>
      </c>
      <c r="C6004" s="37">
        <v>123.36030432794382</v>
      </c>
    </row>
    <row r="6005" spans="2:3" x14ac:dyDescent="0.3">
      <c r="B6005" s="36">
        <v>3551214.9577462384</v>
      </c>
      <c r="C6005" s="37">
        <v>114.05513674017156</v>
      </c>
    </row>
    <row r="6006" spans="2:3" x14ac:dyDescent="0.3">
      <c r="B6006" s="36">
        <v>3273052.5242271177</v>
      </c>
      <c r="C6006" s="37">
        <v>107.778732910922</v>
      </c>
    </row>
    <row r="6007" spans="2:3" x14ac:dyDescent="0.3">
      <c r="B6007" s="36">
        <v>6576681.0050221998</v>
      </c>
      <c r="C6007" s="37">
        <v>211.00822166185878</v>
      </c>
    </row>
    <row r="6008" spans="2:3" x14ac:dyDescent="0.3">
      <c r="B6008" s="36">
        <v>7668855.7555226022</v>
      </c>
      <c r="C6008" s="37">
        <v>216.20140740026312</v>
      </c>
    </row>
    <row r="6009" spans="2:3" x14ac:dyDescent="0.3">
      <c r="B6009" s="36">
        <v>6698244.6264392547</v>
      </c>
      <c r="C6009" s="37">
        <v>189.66827854523336</v>
      </c>
    </row>
    <row r="6010" spans="2:3" x14ac:dyDescent="0.3">
      <c r="B6010" s="36">
        <v>5173168.8381894724</v>
      </c>
      <c r="C6010" s="37">
        <v>153.01676381354923</v>
      </c>
    </row>
    <row r="6011" spans="2:3" x14ac:dyDescent="0.3">
      <c r="B6011" s="36">
        <v>5789759.4455719888</v>
      </c>
      <c r="C6011" s="37">
        <v>156.15660556886712</v>
      </c>
    </row>
    <row r="6012" spans="2:3" x14ac:dyDescent="0.3">
      <c r="B6012" s="36">
        <v>4197060.4626522819</v>
      </c>
      <c r="C6012" s="37">
        <v>110.04466820082975</v>
      </c>
    </row>
    <row r="6013" spans="2:3" x14ac:dyDescent="0.3">
      <c r="B6013" s="36">
        <v>5605377.3537893957</v>
      </c>
      <c r="C6013" s="37">
        <v>162.80564092562477</v>
      </c>
    </row>
    <row r="6014" spans="2:3" x14ac:dyDescent="0.3">
      <c r="B6014" s="36">
        <v>4411516.3974383166</v>
      </c>
      <c r="C6014" s="37">
        <v>122.33267577158018</v>
      </c>
    </row>
    <row r="6015" spans="2:3" x14ac:dyDescent="0.3">
      <c r="B6015" s="36">
        <v>5298843.9243089538</v>
      </c>
      <c r="C6015" s="37">
        <v>157.61640680677726</v>
      </c>
    </row>
    <row r="6016" spans="2:3" x14ac:dyDescent="0.3">
      <c r="B6016" s="36">
        <v>4695689.2360994788</v>
      </c>
      <c r="C6016" s="37">
        <v>143.4027184310695</v>
      </c>
    </row>
    <row r="6017" spans="2:3" x14ac:dyDescent="0.3">
      <c r="B6017" s="36">
        <v>7750762.3508742228</v>
      </c>
      <c r="C6017" s="37">
        <v>212.22284540888322</v>
      </c>
    </row>
    <row r="6018" spans="2:3" x14ac:dyDescent="0.3">
      <c r="B6018" s="36">
        <v>4590075.482317199</v>
      </c>
      <c r="C6018" s="37">
        <v>128.28129053061278</v>
      </c>
    </row>
    <row r="6019" spans="2:3" x14ac:dyDescent="0.3">
      <c r="B6019" s="36">
        <v>4083392.6579672238</v>
      </c>
      <c r="C6019" s="37">
        <v>108.00890911017034</v>
      </c>
    </row>
    <row r="6020" spans="2:3" x14ac:dyDescent="0.3">
      <c r="B6020" s="36">
        <v>7138577.7720229272</v>
      </c>
      <c r="C6020" s="37">
        <v>207.84725176174535</v>
      </c>
    </row>
    <row r="6021" spans="2:3" x14ac:dyDescent="0.3">
      <c r="B6021" s="36">
        <v>3784027.8691759151</v>
      </c>
      <c r="C6021" s="37">
        <v>116.71726794627422</v>
      </c>
    </row>
    <row r="6022" spans="2:3" x14ac:dyDescent="0.3">
      <c r="B6022" s="36">
        <v>4362274.575759179</v>
      </c>
      <c r="C6022" s="37">
        <v>123.26190374474034</v>
      </c>
    </row>
    <row r="6023" spans="2:3" x14ac:dyDescent="0.3">
      <c r="B6023" s="36">
        <v>9164036.1667740103</v>
      </c>
      <c r="C6023" s="37">
        <v>271.35522699106309</v>
      </c>
    </row>
    <row r="6024" spans="2:3" x14ac:dyDescent="0.3">
      <c r="B6024" s="36">
        <v>4079740.465935708</v>
      </c>
      <c r="C6024" s="37">
        <v>125.45763011055227</v>
      </c>
    </row>
    <row r="6025" spans="2:3" x14ac:dyDescent="0.3">
      <c r="B6025" s="36">
        <v>4710225.7652480062</v>
      </c>
      <c r="C6025" s="37">
        <v>150.3102270685232</v>
      </c>
    </row>
    <row r="6026" spans="2:3" x14ac:dyDescent="0.3">
      <c r="B6026" s="36">
        <v>3588926.0160201015</v>
      </c>
      <c r="C6026" s="37">
        <v>96.613952570452795</v>
      </c>
    </row>
    <row r="6027" spans="2:3" x14ac:dyDescent="0.3">
      <c r="B6027" s="36">
        <v>4299824.3853701185</v>
      </c>
      <c r="C6027" s="37">
        <v>122.2365785624269</v>
      </c>
    </row>
    <row r="6028" spans="2:3" x14ac:dyDescent="0.3">
      <c r="B6028" s="36">
        <v>4546924.0619438533</v>
      </c>
      <c r="C6028" s="37">
        <v>139.7548037152466</v>
      </c>
    </row>
    <row r="6029" spans="2:3" x14ac:dyDescent="0.3">
      <c r="B6029" s="36">
        <v>3774847.2952358103</v>
      </c>
      <c r="C6029" s="37">
        <v>118.64085490338998</v>
      </c>
    </row>
    <row r="6030" spans="2:3" x14ac:dyDescent="0.3">
      <c r="B6030" s="36">
        <v>5546871.2389287315</v>
      </c>
      <c r="C6030" s="37">
        <v>157.40967289538594</v>
      </c>
    </row>
    <row r="6031" spans="2:3" x14ac:dyDescent="0.3">
      <c r="B6031" s="36">
        <v>4799925.7197367437</v>
      </c>
      <c r="C6031" s="37">
        <v>129.26793036040633</v>
      </c>
    </row>
    <row r="6032" spans="2:3" x14ac:dyDescent="0.3">
      <c r="B6032" s="36">
        <v>2882172.606182843</v>
      </c>
      <c r="C6032" s="37">
        <v>73.741575229488134</v>
      </c>
    </row>
    <row r="6033" spans="2:3" x14ac:dyDescent="0.3">
      <c r="B6033" s="36">
        <v>7582565.6664834088</v>
      </c>
      <c r="C6033" s="37">
        <v>218.4033088368478</v>
      </c>
    </row>
    <row r="6034" spans="2:3" x14ac:dyDescent="0.3">
      <c r="B6034" s="36">
        <v>2926857.5377903269</v>
      </c>
      <c r="C6034" s="37">
        <v>83.464828032955822</v>
      </c>
    </row>
    <row r="6035" spans="2:3" x14ac:dyDescent="0.3">
      <c r="B6035" s="36">
        <v>5976402.7114180857</v>
      </c>
      <c r="C6035" s="37">
        <v>158.10919576503917</v>
      </c>
    </row>
    <row r="6036" spans="2:3" x14ac:dyDescent="0.3">
      <c r="B6036" s="36">
        <v>5822074.4434867837</v>
      </c>
      <c r="C6036" s="37">
        <v>160.12839542146446</v>
      </c>
    </row>
    <row r="6037" spans="2:3" x14ac:dyDescent="0.3">
      <c r="B6037" s="36">
        <v>5071400.2182735913</v>
      </c>
      <c r="C6037" s="37">
        <v>145.82545313556633</v>
      </c>
    </row>
    <row r="6038" spans="2:3" x14ac:dyDescent="0.3">
      <c r="B6038" s="36">
        <v>4424874.0317470888</v>
      </c>
      <c r="C6038" s="37">
        <v>137.14303614835578</v>
      </c>
    </row>
    <row r="6039" spans="2:3" x14ac:dyDescent="0.3">
      <c r="B6039" s="36">
        <v>5295065.643295032</v>
      </c>
      <c r="C6039" s="37">
        <v>142.05140079054962</v>
      </c>
    </row>
    <row r="6040" spans="2:3" x14ac:dyDescent="0.3">
      <c r="B6040" s="36">
        <v>4086626.2872304441</v>
      </c>
      <c r="C6040" s="37">
        <v>133.51739368275722</v>
      </c>
    </row>
    <row r="6041" spans="2:3" x14ac:dyDescent="0.3">
      <c r="B6041" s="36">
        <v>3687541.0835939669</v>
      </c>
      <c r="C6041" s="37">
        <v>91.851372535947036</v>
      </c>
    </row>
    <row r="6042" spans="2:3" x14ac:dyDescent="0.3">
      <c r="B6042" s="36">
        <v>2599610.4009486851</v>
      </c>
      <c r="C6042" s="37">
        <v>77.726892405278036</v>
      </c>
    </row>
    <row r="6043" spans="2:3" x14ac:dyDescent="0.3">
      <c r="B6043" s="36">
        <v>4857787.7798919603</v>
      </c>
      <c r="C6043" s="37">
        <v>154.21255663531051</v>
      </c>
    </row>
    <row r="6044" spans="2:3" x14ac:dyDescent="0.3">
      <c r="B6044" s="36">
        <v>9309032.7443908527</v>
      </c>
      <c r="C6044" s="37">
        <v>270.11383727452159</v>
      </c>
    </row>
    <row r="6045" spans="2:3" x14ac:dyDescent="0.3">
      <c r="B6045" s="36">
        <v>5209888.4949656259</v>
      </c>
      <c r="C6045" s="37">
        <v>155.68983797792694</v>
      </c>
    </row>
    <row r="6046" spans="2:3" x14ac:dyDescent="0.3">
      <c r="B6046" s="36">
        <v>8393659.7382943742</v>
      </c>
      <c r="C6046" s="37">
        <v>267.39389258666586</v>
      </c>
    </row>
    <row r="6047" spans="2:3" x14ac:dyDescent="0.3">
      <c r="B6047" s="36">
        <v>5419176.268200757</v>
      </c>
      <c r="C6047" s="37">
        <v>170.80520374734922</v>
      </c>
    </row>
    <row r="6048" spans="2:3" x14ac:dyDescent="0.3">
      <c r="B6048" s="36">
        <v>2398578.2309074937</v>
      </c>
      <c r="C6048" s="37">
        <v>70.594901293903831</v>
      </c>
    </row>
    <row r="6049" spans="2:3" x14ac:dyDescent="0.3">
      <c r="B6049" s="36">
        <v>5692459.6522692917</v>
      </c>
      <c r="C6049" s="37">
        <v>152.59875818453222</v>
      </c>
    </row>
    <row r="6050" spans="2:3" x14ac:dyDescent="0.3">
      <c r="B6050" s="36">
        <v>3620527.51050193</v>
      </c>
      <c r="C6050" s="37">
        <v>113.08757218885752</v>
      </c>
    </row>
    <row r="6051" spans="2:3" x14ac:dyDescent="0.3">
      <c r="B6051" s="36">
        <v>5500979.1370112663</v>
      </c>
      <c r="C6051" s="37">
        <v>148.03442214160441</v>
      </c>
    </row>
    <row r="6052" spans="2:3" x14ac:dyDescent="0.3">
      <c r="B6052" s="36">
        <v>2917423.9358153646</v>
      </c>
      <c r="C6052" s="37">
        <v>83.924433737542842</v>
      </c>
    </row>
    <row r="6053" spans="2:3" x14ac:dyDescent="0.3">
      <c r="B6053" s="36">
        <v>4579783.2659084545</v>
      </c>
      <c r="C6053" s="37">
        <v>133.63052280295119</v>
      </c>
    </row>
    <row r="6054" spans="2:3" x14ac:dyDescent="0.3">
      <c r="B6054" s="36">
        <v>5049823.8673209539</v>
      </c>
      <c r="C6054" s="37">
        <v>161.18066792187511</v>
      </c>
    </row>
    <row r="6055" spans="2:3" x14ac:dyDescent="0.3">
      <c r="B6055" s="36">
        <v>5794380.9563539531</v>
      </c>
      <c r="C6055" s="37">
        <v>161.51625358455766</v>
      </c>
    </row>
    <row r="6056" spans="2:3" x14ac:dyDescent="0.3">
      <c r="B6056" s="36">
        <v>3880040.5106518473</v>
      </c>
      <c r="C6056" s="37">
        <v>112.90461404252964</v>
      </c>
    </row>
    <row r="6057" spans="2:3" x14ac:dyDescent="0.3">
      <c r="B6057" s="36">
        <v>3281444.5555082196</v>
      </c>
      <c r="C6057" s="37">
        <v>95.316207787083854</v>
      </c>
    </row>
    <row r="6058" spans="2:3" x14ac:dyDescent="0.3">
      <c r="B6058" s="36">
        <v>6082954.4358464275</v>
      </c>
      <c r="C6058" s="37">
        <v>178.67706554140327</v>
      </c>
    </row>
    <row r="6059" spans="2:3" x14ac:dyDescent="0.3">
      <c r="B6059" s="36">
        <v>4860651.8659262927</v>
      </c>
      <c r="C6059" s="37">
        <v>142.06805929787407</v>
      </c>
    </row>
    <row r="6060" spans="2:3" x14ac:dyDescent="0.3">
      <c r="B6060" s="36">
        <v>6741189.1485962318</v>
      </c>
      <c r="C6060" s="37">
        <v>188.9389066430733</v>
      </c>
    </row>
    <row r="6061" spans="2:3" x14ac:dyDescent="0.3">
      <c r="B6061" s="36">
        <v>4926346.7499786625</v>
      </c>
      <c r="C6061" s="37">
        <v>143.0437567508931</v>
      </c>
    </row>
    <row r="6062" spans="2:3" x14ac:dyDescent="0.3">
      <c r="B6062" s="36">
        <v>2997895.7581926566</v>
      </c>
      <c r="C6062" s="37">
        <v>82.362015843246937</v>
      </c>
    </row>
    <row r="6063" spans="2:3" x14ac:dyDescent="0.3">
      <c r="B6063" s="36">
        <v>3513639.2684868965</v>
      </c>
      <c r="C6063" s="37">
        <v>107.2401750605716</v>
      </c>
    </row>
    <row r="6064" spans="2:3" x14ac:dyDescent="0.3">
      <c r="B6064" s="36">
        <v>2810989.563456384</v>
      </c>
      <c r="C6064" s="37">
        <v>76.98574057616851</v>
      </c>
    </row>
    <row r="6065" spans="2:3" x14ac:dyDescent="0.3">
      <c r="B6065" s="36">
        <v>4805876.6709113168</v>
      </c>
      <c r="C6065" s="37">
        <v>135.87917406453053</v>
      </c>
    </row>
    <row r="6066" spans="2:3" x14ac:dyDescent="0.3">
      <c r="B6066" s="36">
        <v>5631277.6684311023</v>
      </c>
      <c r="C6066" s="37">
        <v>158.79677490412243</v>
      </c>
    </row>
    <row r="6067" spans="2:3" x14ac:dyDescent="0.3">
      <c r="B6067" s="36">
        <v>4352536.2021233346</v>
      </c>
      <c r="C6067" s="37">
        <v>137.37756364633728</v>
      </c>
    </row>
    <row r="6068" spans="2:3" x14ac:dyDescent="0.3">
      <c r="B6068" s="36">
        <v>2607764.811396589</v>
      </c>
      <c r="C6068" s="37">
        <v>77.028483077727927</v>
      </c>
    </row>
    <row r="6069" spans="2:3" x14ac:dyDescent="0.3">
      <c r="B6069" s="36">
        <v>10470113.518335408</v>
      </c>
      <c r="C6069" s="37">
        <v>298.57585381343739</v>
      </c>
    </row>
    <row r="6070" spans="2:3" x14ac:dyDescent="0.3">
      <c r="B6070" s="36">
        <v>8349391.5533737279</v>
      </c>
      <c r="C6070" s="37">
        <v>220.00674442236954</v>
      </c>
    </row>
    <row r="6071" spans="2:3" x14ac:dyDescent="0.3">
      <c r="B6071" s="36">
        <v>2464889.751557949</v>
      </c>
      <c r="C6071" s="37">
        <v>75.519533139721574</v>
      </c>
    </row>
    <row r="6072" spans="2:3" x14ac:dyDescent="0.3">
      <c r="B6072" s="36">
        <v>3696761.135722714</v>
      </c>
      <c r="C6072" s="37">
        <v>109.27844360496555</v>
      </c>
    </row>
    <row r="6073" spans="2:3" x14ac:dyDescent="0.3">
      <c r="B6073" s="36">
        <v>5937197.2304775892</v>
      </c>
      <c r="C6073" s="37">
        <v>180.63661705978566</v>
      </c>
    </row>
    <row r="6074" spans="2:3" x14ac:dyDescent="0.3">
      <c r="B6074" s="36">
        <v>4009886.6470752968</v>
      </c>
      <c r="C6074" s="37">
        <v>111.42104702953401</v>
      </c>
    </row>
    <row r="6075" spans="2:3" x14ac:dyDescent="0.3">
      <c r="B6075" s="36">
        <v>2426230.9644994596</v>
      </c>
      <c r="C6075" s="37">
        <v>78.994871277919145</v>
      </c>
    </row>
    <row r="6076" spans="2:3" x14ac:dyDescent="0.3">
      <c r="B6076" s="36">
        <v>4656797.2531524887</v>
      </c>
      <c r="C6076" s="37">
        <v>147.01610523876406</v>
      </c>
    </row>
    <row r="6077" spans="2:3" x14ac:dyDescent="0.3">
      <c r="B6077" s="36">
        <v>4781866.2104232693</v>
      </c>
      <c r="C6077" s="37">
        <v>146.75547282360475</v>
      </c>
    </row>
    <row r="6078" spans="2:3" x14ac:dyDescent="0.3">
      <c r="B6078" s="36">
        <v>4174362.5695004375</v>
      </c>
      <c r="C6078" s="37">
        <v>144.28330078702734</v>
      </c>
    </row>
    <row r="6079" spans="2:3" x14ac:dyDescent="0.3">
      <c r="B6079" s="36">
        <v>4846204.0726781851</v>
      </c>
      <c r="C6079" s="37">
        <v>127.72797579916245</v>
      </c>
    </row>
    <row r="6080" spans="2:3" x14ac:dyDescent="0.3">
      <c r="B6080" s="36">
        <v>6507584.0824221103</v>
      </c>
      <c r="C6080" s="37">
        <v>189.94865469260068</v>
      </c>
    </row>
    <row r="6081" spans="2:3" x14ac:dyDescent="0.3">
      <c r="B6081" s="36">
        <v>3245696.2709161378</v>
      </c>
      <c r="C6081" s="37">
        <v>103.9729459379322</v>
      </c>
    </row>
    <row r="6082" spans="2:3" x14ac:dyDescent="0.3">
      <c r="B6082" s="36">
        <v>5157348.049858843</v>
      </c>
      <c r="C6082" s="37">
        <v>150.88282784827348</v>
      </c>
    </row>
    <row r="6083" spans="2:3" x14ac:dyDescent="0.3">
      <c r="B6083" s="36">
        <v>8431767.6666848529</v>
      </c>
      <c r="C6083" s="37">
        <v>247.46893885981888</v>
      </c>
    </row>
    <row r="6084" spans="2:3" x14ac:dyDescent="0.3">
      <c r="B6084" s="36">
        <v>6098475.0751213338</v>
      </c>
      <c r="C6084" s="37">
        <v>191.0182091513997</v>
      </c>
    </row>
    <row r="6085" spans="2:3" x14ac:dyDescent="0.3">
      <c r="B6085" s="36">
        <v>5337548.607729556</v>
      </c>
      <c r="C6085" s="37">
        <v>147.41244242823601</v>
      </c>
    </row>
    <row r="6086" spans="2:3" x14ac:dyDescent="0.3">
      <c r="B6086" s="36">
        <v>4645512.0653587924</v>
      </c>
      <c r="C6086" s="37">
        <v>134.40059696064063</v>
      </c>
    </row>
    <row r="6087" spans="2:3" x14ac:dyDescent="0.3">
      <c r="B6087" s="36">
        <v>6312370.2187220268</v>
      </c>
      <c r="C6087" s="37">
        <v>193.87125447260419</v>
      </c>
    </row>
    <row r="6088" spans="2:3" x14ac:dyDescent="0.3">
      <c r="B6088" s="36">
        <v>4492527.9979830012</v>
      </c>
      <c r="C6088" s="37">
        <v>117.13917447535577</v>
      </c>
    </row>
    <row r="6089" spans="2:3" x14ac:dyDescent="0.3">
      <c r="B6089" s="36">
        <v>5310721.4008212751</v>
      </c>
      <c r="C6089" s="37">
        <v>172.09586110611667</v>
      </c>
    </row>
    <row r="6090" spans="2:3" x14ac:dyDescent="0.3">
      <c r="B6090" s="36">
        <v>3102905.5643298524</v>
      </c>
      <c r="C6090" s="37">
        <v>90.106292210132978</v>
      </c>
    </row>
    <row r="6091" spans="2:3" x14ac:dyDescent="0.3">
      <c r="B6091" s="36">
        <v>4939445.071736753</v>
      </c>
      <c r="C6091" s="37">
        <v>147.41306491670238</v>
      </c>
    </row>
    <row r="6092" spans="2:3" x14ac:dyDescent="0.3">
      <c r="B6092" s="36">
        <v>2817363.13082569</v>
      </c>
      <c r="C6092" s="37">
        <v>86.139767274227481</v>
      </c>
    </row>
    <row r="6093" spans="2:3" x14ac:dyDescent="0.3">
      <c r="B6093" s="36">
        <v>4606967.6581384726</v>
      </c>
      <c r="C6093" s="37">
        <v>126.55413099656522</v>
      </c>
    </row>
    <row r="6094" spans="2:3" x14ac:dyDescent="0.3">
      <c r="B6094" s="36">
        <v>2492647.1761559928</v>
      </c>
      <c r="C6094" s="37">
        <v>84.385575370237476</v>
      </c>
    </row>
    <row r="6095" spans="2:3" x14ac:dyDescent="0.3">
      <c r="B6095" s="36">
        <v>5264558.9482758697</v>
      </c>
      <c r="C6095" s="37">
        <v>164.6813884627075</v>
      </c>
    </row>
    <row r="6096" spans="2:3" x14ac:dyDescent="0.3">
      <c r="B6096" s="36">
        <v>2562628.3806195366</v>
      </c>
      <c r="C6096" s="37">
        <v>78.211369306198364</v>
      </c>
    </row>
    <row r="6097" spans="2:3" x14ac:dyDescent="0.3">
      <c r="B6097" s="36">
        <v>3696159.7501277197</v>
      </c>
      <c r="C6097" s="37">
        <v>102.24990140316842</v>
      </c>
    </row>
    <row r="6098" spans="2:3" x14ac:dyDescent="0.3">
      <c r="B6098" s="36">
        <v>7450874.0995963495</v>
      </c>
      <c r="C6098" s="37">
        <v>239.62711572266741</v>
      </c>
    </row>
    <row r="6099" spans="2:3" x14ac:dyDescent="0.3">
      <c r="B6099" s="36">
        <v>6869024.5427469946</v>
      </c>
      <c r="C6099" s="37">
        <v>205.86901116243308</v>
      </c>
    </row>
    <row r="6100" spans="2:3" x14ac:dyDescent="0.3">
      <c r="B6100" s="36">
        <v>3004424.6658727759</v>
      </c>
      <c r="C6100" s="37">
        <v>91.34490995944293</v>
      </c>
    </row>
    <row r="6101" spans="2:3" x14ac:dyDescent="0.3">
      <c r="B6101" s="36">
        <v>8414757.5722632594</v>
      </c>
      <c r="C6101" s="37">
        <v>242.35009631593175</v>
      </c>
    </row>
    <row r="6102" spans="2:3" x14ac:dyDescent="0.3">
      <c r="B6102" s="36">
        <v>6171310.2884219419</v>
      </c>
      <c r="C6102" s="37">
        <v>182.61576681908508</v>
      </c>
    </row>
    <row r="6103" spans="2:3" x14ac:dyDescent="0.3">
      <c r="B6103" s="36">
        <v>7264199.2258318895</v>
      </c>
      <c r="C6103" s="37">
        <v>216.54759801014828</v>
      </c>
    </row>
    <row r="6104" spans="2:3" x14ac:dyDescent="0.3">
      <c r="B6104" s="36">
        <v>6494245.9145742571</v>
      </c>
      <c r="C6104" s="37">
        <v>186.06951364964635</v>
      </c>
    </row>
    <row r="6105" spans="2:3" x14ac:dyDescent="0.3">
      <c r="B6105" s="36">
        <v>9053267.6098738518</v>
      </c>
      <c r="C6105" s="37">
        <v>262.44154058340217</v>
      </c>
    </row>
    <row r="6106" spans="2:3" x14ac:dyDescent="0.3">
      <c r="B6106" s="36">
        <v>5618983.6529435115</v>
      </c>
      <c r="C6106" s="37">
        <v>162.70290596724598</v>
      </c>
    </row>
    <row r="6107" spans="2:3" x14ac:dyDescent="0.3">
      <c r="B6107" s="36">
        <v>5204506.966529551</v>
      </c>
      <c r="C6107" s="37">
        <v>150.21773527451322</v>
      </c>
    </row>
    <row r="6108" spans="2:3" x14ac:dyDescent="0.3">
      <c r="B6108" s="36">
        <v>6286118.2832598193</v>
      </c>
      <c r="C6108" s="37">
        <v>185.01629547419668</v>
      </c>
    </row>
    <row r="6109" spans="2:3" x14ac:dyDescent="0.3">
      <c r="B6109" s="36">
        <v>4135759.5756178484</v>
      </c>
      <c r="C6109" s="37">
        <v>118.73046702340889</v>
      </c>
    </row>
    <row r="6110" spans="2:3" x14ac:dyDescent="0.3">
      <c r="B6110" s="36">
        <v>2690819.2375126025</v>
      </c>
      <c r="C6110" s="37">
        <v>84.336919673370744</v>
      </c>
    </row>
    <row r="6111" spans="2:3" x14ac:dyDescent="0.3">
      <c r="B6111" s="36">
        <v>3562072.7630037009</v>
      </c>
      <c r="C6111" s="37">
        <v>100.42117437405058</v>
      </c>
    </row>
    <row r="6112" spans="2:3" x14ac:dyDescent="0.3">
      <c r="B6112" s="36">
        <v>5311340.1624454902</v>
      </c>
      <c r="C6112" s="37">
        <v>156.03895652250981</v>
      </c>
    </row>
    <row r="6113" spans="2:3" x14ac:dyDescent="0.3">
      <c r="B6113" s="36">
        <v>5635706.1387007199</v>
      </c>
      <c r="C6113" s="37">
        <v>173.40085815754981</v>
      </c>
    </row>
    <row r="6114" spans="2:3" x14ac:dyDescent="0.3">
      <c r="B6114" s="36">
        <v>6775328.8985714326</v>
      </c>
      <c r="C6114" s="37">
        <v>193.55700754303896</v>
      </c>
    </row>
    <row r="6115" spans="2:3" x14ac:dyDescent="0.3">
      <c r="B6115" s="36">
        <v>4716410.0791890826</v>
      </c>
      <c r="C6115" s="37">
        <v>130.70335535255239</v>
      </c>
    </row>
    <row r="6116" spans="2:3" x14ac:dyDescent="0.3">
      <c r="B6116" s="36">
        <v>5007675.7560119424</v>
      </c>
      <c r="C6116" s="37">
        <v>156.90550953253003</v>
      </c>
    </row>
    <row r="6117" spans="2:3" x14ac:dyDescent="0.3">
      <c r="B6117" s="36">
        <v>5766675.0213218108</v>
      </c>
      <c r="C6117" s="37">
        <v>173.36692444318373</v>
      </c>
    </row>
    <row r="6118" spans="2:3" x14ac:dyDescent="0.3">
      <c r="B6118" s="36">
        <v>2190719.3003177694</v>
      </c>
      <c r="C6118" s="37">
        <v>72.365899752820425</v>
      </c>
    </row>
    <row r="6119" spans="2:3" x14ac:dyDescent="0.3">
      <c r="B6119" s="36">
        <v>7200201.410418178</v>
      </c>
      <c r="C6119" s="37">
        <v>213.90687671987465</v>
      </c>
    </row>
    <row r="6120" spans="2:3" x14ac:dyDescent="0.3">
      <c r="B6120" s="36">
        <v>5572353.3278694833</v>
      </c>
      <c r="C6120" s="37">
        <v>163.58054768863894</v>
      </c>
    </row>
    <row r="6121" spans="2:3" x14ac:dyDescent="0.3">
      <c r="B6121" s="36">
        <v>2183379.6948648607</v>
      </c>
      <c r="C6121" s="37">
        <v>64.547721746728996</v>
      </c>
    </row>
    <row r="6122" spans="2:3" x14ac:dyDescent="0.3">
      <c r="B6122" s="36">
        <v>5909233.8400625978</v>
      </c>
      <c r="C6122" s="37">
        <v>165.20207800392876</v>
      </c>
    </row>
    <row r="6123" spans="2:3" x14ac:dyDescent="0.3">
      <c r="B6123" s="36">
        <v>4636983.3018083218</v>
      </c>
      <c r="C6123" s="37">
        <v>116.99817642044916</v>
      </c>
    </row>
    <row r="6124" spans="2:3" x14ac:dyDescent="0.3">
      <c r="B6124" s="36">
        <v>2594296.2219118522</v>
      </c>
      <c r="C6124" s="37">
        <v>79.644862934273434</v>
      </c>
    </row>
    <row r="6125" spans="2:3" x14ac:dyDescent="0.3">
      <c r="B6125" s="36">
        <v>3767646.4050731896</v>
      </c>
      <c r="C6125" s="37">
        <v>103.70138599929372</v>
      </c>
    </row>
    <row r="6126" spans="2:3" x14ac:dyDescent="0.3">
      <c r="B6126" s="36">
        <v>4787568.5234042583</v>
      </c>
      <c r="C6126" s="37">
        <v>144.96068404951419</v>
      </c>
    </row>
    <row r="6127" spans="2:3" x14ac:dyDescent="0.3">
      <c r="B6127" s="36">
        <v>5816503.9561097752</v>
      </c>
      <c r="C6127" s="37">
        <v>188.91112726065165</v>
      </c>
    </row>
    <row r="6128" spans="2:3" x14ac:dyDescent="0.3">
      <c r="B6128" s="36">
        <v>4127467.8379035587</v>
      </c>
      <c r="C6128" s="37">
        <v>118.62389572963055</v>
      </c>
    </row>
    <row r="6129" spans="2:3" x14ac:dyDescent="0.3">
      <c r="B6129" s="36">
        <v>4889652.6730281338</v>
      </c>
      <c r="C6129" s="37">
        <v>145.0609206064986</v>
      </c>
    </row>
    <row r="6130" spans="2:3" x14ac:dyDescent="0.3">
      <c r="B6130" s="36">
        <v>4613882.6619799268</v>
      </c>
      <c r="C6130" s="37">
        <v>144.89094166819032</v>
      </c>
    </row>
    <row r="6131" spans="2:3" x14ac:dyDescent="0.3">
      <c r="B6131" s="36">
        <v>7321845.9369008876</v>
      </c>
      <c r="C6131" s="37">
        <v>212.23035613044584</v>
      </c>
    </row>
    <row r="6132" spans="2:3" x14ac:dyDescent="0.3">
      <c r="B6132" s="36">
        <v>3404474.1138456762</v>
      </c>
      <c r="C6132" s="37">
        <v>108.15317246224922</v>
      </c>
    </row>
    <row r="6133" spans="2:3" x14ac:dyDescent="0.3">
      <c r="B6133" s="36">
        <v>7473448.5496633314</v>
      </c>
      <c r="C6133" s="37">
        <v>218.35758612596024</v>
      </c>
    </row>
    <row r="6134" spans="2:3" x14ac:dyDescent="0.3">
      <c r="B6134" s="36">
        <v>2959964.1313069207</v>
      </c>
      <c r="C6134" s="37">
        <v>74.054177124209929</v>
      </c>
    </row>
    <row r="6135" spans="2:3" x14ac:dyDescent="0.3">
      <c r="B6135" s="36">
        <v>3557486.4802011475</v>
      </c>
      <c r="C6135" s="37">
        <v>103.2040612746011</v>
      </c>
    </row>
    <row r="6136" spans="2:3" x14ac:dyDescent="0.3">
      <c r="B6136" s="36">
        <v>5059090.4993053684</v>
      </c>
      <c r="C6136" s="37">
        <v>135.49112415012681</v>
      </c>
    </row>
    <row r="6137" spans="2:3" x14ac:dyDescent="0.3">
      <c r="B6137" s="36">
        <v>4532156.1363140168</v>
      </c>
      <c r="C6137" s="37">
        <v>149.51817344281267</v>
      </c>
    </row>
    <row r="6138" spans="2:3" x14ac:dyDescent="0.3">
      <c r="B6138" s="36">
        <v>6527060.3382997001</v>
      </c>
      <c r="C6138" s="37">
        <v>190.45819782182906</v>
      </c>
    </row>
    <row r="6139" spans="2:3" x14ac:dyDescent="0.3">
      <c r="B6139" s="36">
        <v>7197952.9596966403</v>
      </c>
      <c r="C6139" s="37">
        <v>208.50713827777889</v>
      </c>
    </row>
    <row r="6140" spans="2:3" x14ac:dyDescent="0.3">
      <c r="B6140" s="36">
        <v>3379105.0366083332</v>
      </c>
      <c r="C6140" s="37">
        <v>94.499311365892083</v>
      </c>
    </row>
    <row r="6141" spans="2:3" x14ac:dyDescent="0.3">
      <c r="B6141" s="36">
        <v>6568043.8169373162</v>
      </c>
      <c r="C6141" s="37">
        <v>206.93350153086783</v>
      </c>
    </row>
    <row r="6142" spans="2:3" x14ac:dyDescent="0.3">
      <c r="B6142" s="36">
        <v>3985524.5849927901</v>
      </c>
      <c r="C6142" s="37">
        <v>120.67389910552026</v>
      </c>
    </row>
    <row r="6143" spans="2:3" x14ac:dyDescent="0.3">
      <c r="B6143" s="36">
        <v>3256203.2992624217</v>
      </c>
      <c r="C6143" s="37">
        <v>92.819907534064967</v>
      </c>
    </row>
    <row r="6144" spans="2:3" x14ac:dyDescent="0.3">
      <c r="B6144" s="36">
        <v>2702987.9810512816</v>
      </c>
      <c r="C6144" s="37">
        <v>69.924148596597178</v>
      </c>
    </row>
    <row r="6145" spans="2:3" x14ac:dyDescent="0.3">
      <c r="B6145" s="36">
        <v>4284267.8084954377</v>
      </c>
      <c r="C6145" s="37">
        <v>133.91900735210862</v>
      </c>
    </row>
    <row r="6146" spans="2:3" x14ac:dyDescent="0.3">
      <c r="B6146" s="36">
        <v>6921444.8840100402</v>
      </c>
      <c r="C6146" s="37">
        <v>192.04232969252124</v>
      </c>
    </row>
    <row r="6147" spans="2:3" x14ac:dyDescent="0.3">
      <c r="B6147" s="36">
        <v>2963054.7467399058</v>
      </c>
      <c r="C6147" s="37">
        <v>87.942717595398477</v>
      </c>
    </row>
    <row r="6148" spans="2:3" x14ac:dyDescent="0.3">
      <c r="B6148" s="36">
        <v>1790875.1953756888</v>
      </c>
      <c r="C6148" s="37">
        <v>58.423896147620262</v>
      </c>
    </row>
    <row r="6149" spans="2:3" x14ac:dyDescent="0.3">
      <c r="B6149" s="36">
        <v>8160828.4164567403</v>
      </c>
      <c r="C6149" s="37">
        <v>246.63048145528259</v>
      </c>
    </row>
    <row r="6150" spans="2:3" x14ac:dyDescent="0.3">
      <c r="B6150" s="36">
        <v>9251834.3277943246</v>
      </c>
      <c r="C6150" s="37">
        <v>269.7091910916759</v>
      </c>
    </row>
    <row r="6151" spans="2:3" x14ac:dyDescent="0.3">
      <c r="B6151" s="36">
        <v>3647556.9041366689</v>
      </c>
      <c r="C6151" s="37">
        <v>122.27911845650004</v>
      </c>
    </row>
    <row r="6152" spans="2:3" x14ac:dyDescent="0.3">
      <c r="B6152" s="36">
        <v>5086201.6089665014</v>
      </c>
      <c r="C6152" s="37">
        <v>154.01420106646316</v>
      </c>
    </row>
    <row r="6153" spans="2:3" x14ac:dyDescent="0.3">
      <c r="B6153" s="36">
        <v>8106053.2611408662</v>
      </c>
      <c r="C6153" s="37">
        <v>243.90769981163217</v>
      </c>
    </row>
    <row r="6154" spans="2:3" x14ac:dyDescent="0.3">
      <c r="B6154" s="36">
        <v>7391805.7307991311</v>
      </c>
      <c r="C6154" s="37">
        <v>199.71391078269022</v>
      </c>
    </row>
    <row r="6155" spans="2:3" x14ac:dyDescent="0.3">
      <c r="B6155" s="36">
        <v>1995338.8406900731</v>
      </c>
      <c r="C6155" s="37">
        <v>66.877015408319366</v>
      </c>
    </row>
    <row r="6156" spans="2:3" x14ac:dyDescent="0.3">
      <c r="B6156" s="36">
        <v>9525998.0413383301</v>
      </c>
      <c r="C6156" s="37">
        <v>300.96829434284746</v>
      </c>
    </row>
    <row r="6157" spans="2:3" x14ac:dyDescent="0.3">
      <c r="B6157" s="36">
        <v>3448083.5737567055</v>
      </c>
      <c r="C6157" s="37">
        <v>107.19142774098849</v>
      </c>
    </row>
    <row r="6158" spans="2:3" x14ac:dyDescent="0.3">
      <c r="B6158" s="36">
        <v>5822690.7061320655</v>
      </c>
      <c r="C6158" s="37">
        <v>175.39908357321087</v>
      </c>
    </row>
    <row r="6159" spans="2:3" x14ac:dyDescent="0.3">
      <c r="B6159" s="36">
        <v>6938241.1935690939</v>
      </c>
      <c r="C6159" s="37">
        <v>193.77617942198663</v>
      </c>
    </row>
    <row r="6160" spans="2:3" x14ac:dyDescent="0.3">
      <c r="B6160" s="36">
        <v>6251999.1162652662</v>
      </c>
      <c r="C6160" s="37">
        <v>183.93245103644409</v>
      </c>
    </row>
    <row r="6161" spans="2:3" x14ac:dyDescent="0.3">
      <c r="B6161" s="36">
        <v>7282302.4356211331</v>
      </c>
      <c r="C6161" s="37">
        <v>200.60143924291157</v>
      </c>
    </row>
    <row r="6162" spans="2:3" x14ac:dyDescent="0.3">
      <c r="B6162" s="36">
        <v>3432442.9433059767</v>
      </c>
      <c r="C6162" s="37">
        <v>93.833490259079653</v>
      </c>
    </row>
    <row r="6163" spans="2:3" x14ac:dyDescent="0.3">
      <c r="B6163" s="36">
        <v>5587125.4024881702</v>
      </c>
      <c r="C6163" s="37">
        <v>151.99883142005686</v>
      </c>
    </row>
    <row r="6164" spans="2:3" x14ac:dyDescent="0.3">
      <c r="B6164" s="36">
        <v>7008426.0228794636</v>
      </c>
      <c r="C6164" s="37">
        <v>181.09864422490793</v>
      </c>
    </row>
    <row r="6165" spans="2:3" x14ac:dyDescent="0.3">
      <c r="B6165" s="36">
        <v>3649626.3033860954</v>
      </c>
      <c r="C6165" s="37">
        <v>109.02184742420074</v>
      </c>
    </row>
    <row r="6166" spans="2:3" x14ac:dyDescent="0.3">
      <c r="B6166" s="36">
        <v>6370835.276539796</v>
      </c>
      <c r="C6166" s="37">
        <v>177.63443601496957</v>
      </c>
    </row>
    <row r="6167" spans="2:3" x14ac:dyDescent="0.3">
      <c r="B6167" s="36">
        <v>4969639.8891433012</v>
      </c>
      <c r="C6167" s="37">
        <v>126.75847698316804</v>
      </c>
    </row>
    <row r="6168" spans="2:3" x14ac:dyDescent="0.3">
      <c r="B6168" s="36">
        <v>5974257.6344571533</v>
      </c>
      <c r="C6168" s="37">
        <v>178.74264876079235</v>
      </c>
    </row>
    <row r="6169" spans="2:3" x14ac:dyDescent="0.3">
      <c r="B6169" s="36">
        <v>4009125.4114344288</v>
      </c>
      <c r="C6169" s="37">
        <v>121.99342388172445</v>
      </c>
    </row>
    <row r="6170" spans="2:3" x14ac:dyDescent="0.3">
      <c r="B6170" s="36">
        <v>4974208.656764932</v>
      </c>
      <c r="C6170" s="37">
        <v>135.71816068228995</v>
      </c>
    </row>
    <row r="6171" spans="2:3" x14ac:dyDescent="0.3">
      <c r="B6171" s="36">
        <v>1314955.3573858337</v>
      </c>
      <c r="C6171" s="37">
        <v>40.788254017998362</v>
      </c>
    </row>
    <row r="6172" spans="2:3" x14ac:dyDescent="0.3">
      <c r="B6172" s="36">
        <v>4414809.6360612512</v>
      </c>
      <c r="C6172" s="37">
        <v>120.3045988844943</v>
      </c>
    </row>
    <row r="6173" spans="2:3" x14ac:dyDescent="0.3">
      <c r="B6173" s="36">
        <v>4922424.0620988719</v>
      </c>
      <c r="C6173" s="37">
        <v>137.10691329980796</v>
      </c>
    </row>
    <row r="6174" spans="2:3" x14ac:dyDescent="0.3">
      <c r="B6174" s="36">
        <v>5809630.6576991333</v>
      </c>
      <c r="C6174" s="37">
        <v>171.51331618300097</v>
      </c>
    </row>
    <row r="6175" spans="2:3" x14ac:dyDescent="0.3">
      <c r="B6175" s="36">
        <v>4836823.5250405557</v>
      </c>
      <c r="C6175" s="37">
        <v>137.21195360485004</v>
      </c>
    </row>
    <row r="6176" spans="2:3" x14ac:dyDescent="0.3">
      <c r="B6176" s="36">
        <v>4257239.9463021113</v>
      </c>
      <c r="C6176" s="37">
        <v>126.27322644042232</v>
      </c>
    </row>
    <row r="6177" spans="2:3" x14ac:dyDescent="0.3">
      <c r="B6177" s="36">
        <v>7461193.0859400788</v>
      </c>
      <c r="C6177" s="37">
        <v>214.40395523605946</v>
      </c>
    </row>
    <row r="6178" spans="2:3" x14ac:dyDescent="0.3">
      <c r="B6178" s="36">
        <v>7399667.1791638043</v>
      </c>
      <c r="C6178" s="37">
        <v>222.29207128162417</v>
      </c>
    </row>
    <row r="6179" spans="2:3" x14ac:dyDescent="0.3">
      <c r="B6179" s="36">
        <v>5546678.6873003701</v>
      </c>
      <c r="C6179" s="37">
        <v>146.79182323144769</v>
      </c>
    </row>
    <row r="6180" spans="2:3" x14ac:dyDescent="0.3">
      <c r="B6180" s="36">
        <v>7164291.5186844422</v>
      </c>
      <c r="C6180" s="37">
        <v>200.39401072501877</v>
      </c>
    </row>
    <row r="6181" spans="2:3" x14ac:dyDescent="0.3">
      <c r="B6181" s="36">
        <v>7135200.8240346573</v>
      </c>
      <c r="C6181" s="37">
        <v>195.64787517687071</v>
      </c>
    </row>
    <row r="6182" spans="2:3" x14ac:dyDescent="0.3">
      <c r="B6182" s="36">
        <v>5297264.2997952634</v>
      </c>
      <c r="C6182" s="37">
        <v>165.39588116349444</v>
      </c>
    </row>
    <row r="6183" spans="2:3" x14ac:dyDescent="0.3">
      <c r="B6183" s="36">
        <v>5220352.7876171246</v>
      </c>
      <c r="C6183" s="37">
        <v>140.10772252658381</v>
      </c>
    </row>
    <row r="6184" spans="2:3" x14ac:dyDescent="0.3">
      <c r="B6184" s="36">
        <v>8020733.5091502285</v>
      </c>
      <c r="C6184" s="37">
        <v>259.97964296953961</v>
      </c>
    </row>
    <row r="6185" spans="2:3" x14ac:dyDescent="0.3">
      <c r="B6185" s="36">
        <v>3442539.0265812618</v>
      </c>
      <c r="C6185" s="37">
        <v>92.35434816894535</v>
      </c>
    </row>
    <row r="6186" spans="2:3" x14ac:dyDescent="0.3">
      <c r="B6186" s="36">
        <v>5246418.5532667525</v>
      </c>
      <c r="C6186" s="37">
        <v>157.20523451357138</v>
      </c>
    </row>
    <row r="6187" spans="2:3" x14ac:dyDescent="0.3">
      <c r="B6187" s="36">
        <v>3138782.0369211533</v>
      </c>
      <c r="C6187" s="37">
        <v>105.23555148597583</v>
      </c>
    </row>
    <row r="6188" spans="2:3" x14ac:dyDescent="0.3">
      <c r="B6188" s="36">
        <v>6392808.7619315935</v>
      </c>
      <c r="C6188" s="37">
        <v>184.4403935566161</v>
      </c>
    </row>
    <row r="6189" spans="2:3" x14ac:dyDescent="0.3">
      <c r="B6189" s="36">
        <v>6737359.5633528577</v>
      </c>
      <c r="C6189" s="37">
        <v>205.19266822027225</v>
      </c>
    </row>
    <row r="6190" spans="2:3" x14ac:dyDescent="0.3">
      <c r="B6190" s="36">
        <v>6643499.7316325484</v>
      </c>
      <c r="C6190" s="37">
        <v>176.92200062245178</v>
      </c>
    </row>
    <row r="6191" spans="2:3" x14ac:dyDescent="0.3">
      <c r="B6191" s="36">
        <v>3713729.4664677023</v>
      </c>
      <c r="C6191" s="37">
        <v>116.69448590224292</v>
      </c>
    </row>
    <row r="6192" spans="2:3" x14ac:dyDescent="0.3">
      <c r="B6192" s="36">
        <v>4465738.9145904407</v>
      </c>
      <c r="C6192" s="37">
        <v>118.38999497269442</v>
      </c>
    </row>
    <row r="6193" spans="2:3" x14ac:dyDescent="0.3">
      <c r="B6193" s="36">
        <v>2356013.9691536636</v>
      </c>
      <c r="C6193" s="37">
        <v>74.307185761255553</v>
      </c>
    </row>
    <row r="6194" spans="2:3" x14ac:dyDescent="0.3">
      <c r="B6194" s="36">
        <v>5991663.3459174084</v>
      </c>
      <c r="C6194" s="37">
        <v>155.20801955887359</v>
      </c>
    </row>
    <row r="6195" spans="2:3" x14ac:dyDescent="0.3">
      <c r="B6195" s="36">
        <v>5520763.4600486644</v>
      </c>
      <c r="C6195" s="37">
        <v>140.70256911680227</v>
      </c>
    </row>
    <row r="6196" spans="2:3" x14ac:dyDescent="0.3">
      <c r="B6196" s="36">
        <v>6080033.6585408291</v>
      </c>
      <c r="C6196" s="37">
        <v>174.25952644643954</v>
      </c>
    </row>
    <row r="6197" spans="2:3" x14ac:dyDescent="0.3">
      <c r="B6197" s="36">
        <v>3971747.8985717888</v>
      </c>
      <c r="C6197" s="37">
        <v>114.42124907607828</v>
      </c>
    </row>
    <row r="6198" spans="2:3" x14ac:dyDescent="0.3">
      <c r="B6198" s="36">
        <v>3680979.8225044725</v>
      </c>
      <c r="C6198" s="37">
        <v>95.914097002780949</v>
      </c>
    </row>
    <row r="6199" spans="2:3" x14ac:dyDescent="0.3">
      <c r="B6199" s="36">
        <v>4778837.8106977763</v>
      </c>
      <c r="C6199" s="37">
        <v>132.94803894087798</v>
      </c>
    </row>
    <row r="6200" spans="2:3" x14ac:dyDescent="0.3">
      <c r="B6200" s="36">
        <v>4772116.6863705795</v>
      </c>
      <c r="C6200" s="37">
        <v>138.74715486962035</v>
      </c>
    </row>
    <row r="6201" spans="2:3" x14ac:dyDescent="0.3">
      <c r="B6201" s="36">
        <v>6486320.9173833923</v>
      </c>
      <c r="C6201" s="37">
        <v>185.60068318051808</v>
      </c>
    </row>
    <row r="6202" spans="2:3" x14ac:dyDescent="0.3">
      <c r="B6202" s="36">
        <v>5871348.1867745649</v>
      </c>
      <c r="C6202" s="37">
        <v>171.81284935071892</v>
      </c>
    </row>
    <row r="6203" spans="2:3" x14ac:dyDescent="0.3">
      <c r="B6203" s="36">
        <v>4896064.6155155739</v>
      </c>
      <c r="C6203" s="37">
        <v>142.986855367695</v>
      </c>
    </row>
    <row r="6204" spans="2:3" x14ac:dyDescent="0.3">
      <c r="B6204" s="36">
        <v>2624865.7407971881</v>
      </c>
      <c r="C6204" s="37">
        <v>89.503959124093271</v>
      </c>
    </row>
    <row r="6205" spans="2:3" x14ac:dyDescent="0.3">
      <c r="B6205" s="36">
        <v>2114809.6097221915</v>
      </c>
      <c r="C6205" s="37">
        <v>61.23298703018753</v>
      </c>
    </row>
    <row r="6206" spans="2:3" x14ac:dyDescent="0.3">
      <c r="B6206" s="36">
        <v>6659112.987990289</v>
      </c>
      <c r="C6206" s="37">
        <v>204.48606236981081</v>
      </c>
    </row>
    <row r="6207" spans="2:3" x14ac:dyDescent="0.3">
      <c r="B6207" s="36">
        <v>7062990.9613068188</v>
      </c>
      <c r="C6207" s="37">
        <v>218.93269900302369</v>
      </c>
    </row>
    <row r="6208" spans="2:3" x14ac:dyDescent="0.3">
      <c r="B6208" s="36">
        <v>4196879.0975687029</v>
      </c>
      <c r="C6208" s="37">
        <v>115.98121467770761</v>
      </c>
    </row>
    <row r="6209" spans="2:3" x14ac:dyDescent="0.3">
      <c r="B6209" s="36">
        <v>4666945.3300149851</v>
      </c>
      <c r="C6209" s="37">
        <v>130.39270823491617</v>
      </c>
    </row>
    <row r="6210" spans="2:3" x14ac:dyDescent="0.3">
      <c r="B6210" s="36">
        <v>4371102.983666895</v>
      </c>
      <c r="C6210" s="37">
        <v>139.54855439044988</v>
      </c>
    </row>
    <row r="6211" spans="2:3" x14ac:dyDescent="0.3">
      <c r="B6211" s="36">
        <v>1721215.3417440797</v>
      </c>
      <c r="C6211" s="37">
        <v>47.803625620116172</v>
      </c>
    </row>
    <row r="6212" spans="2:3" x14ac:dyDescent="0.3">
      <c r="B6212" s="36">
        <v>3567217.8549244986</v>
      </c>
      <c r="C6212" s="37">
        <v>103.85237283075494</v>
      </c>
    </row>
    <row r="6213" spans="2:3" x14ac:dyDescent="0.3">
      <c r="B6213" s="36">
        <v>4774410.4844615497</v>
      </c>
      <c r="C6213" s="37">
        <v>141.77700035507902</v>
      </c>
    </row>
    <row r="6214" spans="2:3" x14ac:dyDescent="0.3">
      <c r="B6214" s="36">
        <v>6683187.181699588</v>
      </c>
      <c r="C6214" s="37">
        <v>192.79617516004723</v>
      </c>
    </row>
    <row r="6215" spans="2:3" x14ac:dyDescent="0.3">
      <c r="B6215" s="36">
        <v>4404745.495867623</v>
      </c>
      <c r="C6215" s="37">
        <v>119.63259047807617</v>
      </c>
    </row>
    <row r="6216" spans="2:3" x14ac:dyDescent="0.3">
      <c r="B6216" s="36">
        <v>4474603.7776029762</v>
      </c>
      <c r="C6216" s="37">
        <v>132.7204106589316</v>
      </c>
    </row>
    <row r="6217" spans="2:3" x14ac:dyDescent="0.3">
      <c r="B6217" s="36">
        <v>4359682.1860251781</v>
      </c>
      <c r="C6217" s="37">
        <v>109.28741533503847</v>
      </c>
    </row>
    <row r="6218" spans="2:3" x14ac:dyDescent="0.3">
      <c r="B6218" s="36">
        <v>5700750.4846611982</v>
      </c>
      <c r="C6218" s="37">
        <v>165.28857154830325</v>
      </c>
    </row>
    <row r="6219" spans="2:3" x14ac:dyDescent="0.3">
      <c r="B6219" s="36">
        <v>6170580.6477426812</v>
      </c>
      <c r="C6219" s="37">
        <v>184.31662806128872</v>
      </c>
    </row>
    <row r="6220" spans="2:3" x14ac:dyDescent="0.3">
      <c r="B6220" s="36">
        <v>6020439.0066487594</v>
      </c>
      <c r="C6220" s="37">
        <v>188.82697980626654</v>
      </c>
    </row>
    <row r="6221" spans="2:3" x14ac:dyDescent="0.3">
      <c r="B6221" s="36">
        <v>5496472.0621216157</v>
      </c>
      <c r="C6221" s="37">
        <v>166.8777941802413</v>
      </c>
    </row>
    <row r="6222" spans="2:3" x14ac:dyDescent="0.3">
      <c r="B6222" s="36">
        <v>7313368.3141171215</v>
      </c>
      <c r="C6222" s="37">
        <v>232.32278321091101</v>
      </c>
    </row>
    <row r="6223" spans="2:3" x14ac:dyDescent="0.3">
      <c r="B6223" s="36">
        <v>4500498.3887281744</v>
      </c>
      <c r="C6223" s="37">
        <v>128.39843799914249</v>
      </c>
    </row>
    <row r="6224" spans="2:3" x14ac:dyDescent="0.3">
      <c r="B6224" s="36">
        <v>5634184.1951255752</v>
      </c>
      <c r="C6224" s="37">
        <v>161.23314712210799</v>
      </c>
    </row>
    <row r="6225" spans="2:3" x14ac:dyDescent="0.3">
      <c r="B6225" s="36">
        <v>4617239.4510267908</v>
      </c>
      <c r="C6225" s="37">
        <v>163.31291251510299</v>
      </c>
    </row>
    <row r="6226" spans="2:3" x14ac:dyDescent="0.3">
      <c r="B6226" s="36">
        <v>6075827.0864325855</v>
      </c>
      <c r="C6226" s="37">
        <v>187.08658301363846</v>
      </c>
    </row>
    <row r="6227" spans="2:3" x14ac:dyDescent="0.3">
      <c r="B6227" s="36">
        <v>3608052.8638104433</v>
      </c>
      <c r="C6227" s="37">
        <v>98.439631384994385</v>
      </c>
    </row>
    <row r="6228" spans="2:3" x14ac:dyDescent="0.3">
      <c r="B6228" s="36">
        <v>6563288.0571814673</v>
      </c>
      <c r="C6228" s="37">
        <v>176.34875473266351</v>
      </c>
    </row>
    <row r="6229" spans="2:3" x14ac:dyDescent="0.3">
      <c r="B6229" s="36">
        <v>5569640.9887216631</v>
      </c>
      <c r="C6229" s="37">
        <v>159.40063856464522</v>
      </c>
    </row>
    <row r="6230" spans="2:3" x14ac:dyDescent="0.3">
      <c r="B6230" s="36">
        <v>5930675.9932243368</v>
      </c>
      <c r="C6230" s="37">
        <v>178.80773305068152</v>
      </c>
    </row>
    <row r="6231" spans="2:3" x14ac:dyDescent="0.3">
      <c r="B6231" s="36">
        <v>5768111.7759852167</v>
      </c>
      <c r="C6231" s="37">
        <v>150.7769592070544</v>
      </c>
    </row>
    <row r="6232" spans="2:3" x14ac:dyDescent="0.3">
      <c r="B6232" s="36">
        <v>859640.11696245789</v>
      </c>
      <c r="C6232" s="37">
        <v>23.15373913928665</v>
      </c>
    </row>
    <row r="6233" spans="2:3" x14ac:dyDescent="0.3">
      <c r="B6233" s="36">
        <v>5286402.5350373806</v>
      </c>
      <c r="C6233" s="37">
        <v>148.25638529318925</v>
      </c>
    </row>
    <row r="6234" spans="2:3" x14ac:dyDescent="0.3">
      <c r="B6234" s="36">
        <v>5721497.522670133</v>
      </c>
      <c r="C6234" s="37">
        <v>175.25224278925003</v>
      </c>
    </row>
    <row r="6235" spans="2:3" x14ac:dyDescent="0.3">
      <c r="B6235" s="36">
        <v>6633798.9006483927</v>
      </c>
      <c r="C6235" s="37">
        <v>198.43631634849154</v>
      </c>
    </row>
    <row r="6236" spans="2:3" x14ac:dyDescent="0.3">
      <c r="B6236" s="36">
        <v>3643591.8256492834</v>
      </c>
      <c r="C6236" s="37">
        <v>96.094236982687661</v>
      </c>
    </row>
    <row r="6237" spans="2:3" x14ac:dyDescent="0.3">
      <c r="B6237" s="36">
        <v>4272080.233645116</v>
      </c>
      <c r="C6237" s="37">
        <v>127.55170850590909</v>
      </c>
    </row>
    <row r="6238" spans="2:3" x14ac:dyDescent="0.3">
      <c r="B6238" s="36">
        <v>5382556.546948106</v>
      </c>
      <c r="C6238" s="37">
        <v>172.69777033720325</v>
      </c>
    </row>
    <row r="6239" spans="2:3" x14ac:dyDescent="0.3">
      <c r="B6239" s="36">
        <v>2727430.3785914765</v>
      </c>
      <c r="C6239" s="37">
        <v>71.373383380393477</v>
      </c>
    </row>
    <row r="6240" spans="2:3" x14ac:dyDescent="0.3">
      <c r="B6240" s="36">
        <v>2917039.0275401892</v>
      </c>
      <c r="C6240" s="37">
        <v>85.22747127327365</v>
      </c>
    </row>
    <row r="6241" spans="2:3" x14ac:dyDescent="0.3">
      <c r="B6241" s="36">
        <v>4578743.5639636898</v>
      </c>
      <c r="C6241" s="37">
        <v>109.58912190930175</v>
      </c>
    </row>
    <row r="6242" spans="2:3" x14ac:dyDescent="0.3">
      <c r="B6242" s="36">
        <v>2780294.6140923435</v>
      </c>
      <c r="C6242" s="37">
        <v>86.087375302373346</v>
      </c>
    </row>
    <row r="6243" spans="2:3" x14ac:dyDescent="0.3">
      <c r="B6243" s="36">
        <v>3894563.5712358896</v>
      </c>
      <c r="C6243" s="37">
        <v>112.73068409675309</v>
      </c>
    </row>
    <row r="6244" spans="2:3" x14ac:dyDescent="0.3">
      <c r="B6244" s="36">
        <v>4891841.3010277422</v>
      </c>
      <c r="C6244" s="37">
        <v>141.73808541296725</v>
      </c>
    </row>
    <row r="6245" spans="2:3" x14ac:dyDescent="0.3">
      <c r="B6245" s="36">
        <v>6486546.3672011793</v>
      </c>
      <c r="C6245" s="37">
        <v>168.5834927521224</v>
      </c>
    </row>
    <row r="6246" spans="2:3" x14ac:dyDescent="0.3">
      <c r="B6246" s="36">
        <v>1240072.6849899383</v>
      </c>
      <c r="C6246" s="37">
        <v>41.048402106662316</v>
      </c>
    </row>
    <row r="6247" spans="2:3" x14ac:dyDescent="0.3">
      <c r="B6247" s="36">
        <v>3901104.2308444632</v>
      </c>
      <c r="C6247" s="37">
        <v>106.88766689798882</v>
      </c>
    </row>
    <row r="6248" spans="2:3" x14ac:dyDescent="0.3">
      <c r="B6248" s="36">
        <v>4906652.9731514938</v>
      </c>
      <c r="C6248" s="37">
        <v>153.11185189742278</v>
      </c>
    </row>
    <row r="6249" spans="2:3" x14ac:dyDescent="0.3">
      <c r="B6249" s="36">
        <v>3911759.5873472723</v>
      </c>
      <c r="C6249" s="37">
        <v>108.56201267981551</v>
      </c>
    </row>
    <row r="6250" spans="2:3" x14ac:dyDescent="0.3">
      <c r="B6250" s="36">
        <v>3046081.8160604192</v>
      </c>
      <c r="C6250" s="37">
        <v>88.079834641550633</v>
      </c>
    </row>
    <row r="6251" spans="2:3" x14ac:dyDescent="0.3">
      <c r="B6251" s="36">
        <v>7793510.4996076161</v>
      </c>
      <c r="C6251" s="37">
        <v>220.00866859455849</v>
      </c>
    </row>
    <row r="6252" spans="2:3" x14ac:dyDescent="0.3">
      <c r="B6252" s="36">
        <v>3189966.4534501918</v>
      </c>
      <c r="C6252" s="37">
        <v>101.67609072736717</v>
      </c>
    </row>
    <row r="6253" spans="2:3" x14ac:dyDescent="0.3">
      <c r="B6253" s="36">
        <v>5456708.4403500212</v>
      </c>
      <c r="C6253" s="37">
        <v>157.15879358412116</v>
      </c>
    </row>
    <row r="6254" spans="2:3" x14ac:dyDescent="0.3">
      <c r="B6254" s="36">
        <v>5977360.8951291256</v>
      </c>
      <c r="C6254" s="37">
        <v>161.13598446264106</v>
      </c>
    </row>
    <row r="6255" spans="2:3" x14ac:dyDescent="0.3">
      <c r="B6255" s="36">
        <v>3244828.8910719138</v>
      </c>
      <c r="C6255" s="37">
        <v>94.672263075196312</v>
      </c>
    </row>
    <row r="6256" spans="2:3" x14ac:dyDescent="0.3">
      <c r="B6256" s="36">
        <v>3291786.423301951</v>
      </c>
      <c r="C6256" s="37">
        <v>102.10583497436099</v>
      </c>
    </row>
    <row r="6257" spans="2:3" x14ac:dyDescent="0.3">
      <c r="B6257" s="36">
        <v>6738391.2988064634</v>
      </c>
      <c r="C6257" s="37">
        <v>206.43691790125104</v>
      </c>
    </row>
    <row r="6258" spans="2:3" x14ac:dyDescent="0.3">
      <c r="B6258" s="36">
        <v>3767587.5254017976</v>
      </c>
      <c r="C6258" s="37">
        <v>102.3136293001195</v>
      </c>
    </row>
    <row r="6259" spans="2:3" x14ac:dyDescent="0.3">
      <c r="B6259" s="36">
        <v>3452822.5806356007</v>
      </c>
      <c r="C6259" s="37">
        <v>85.679760083475642</v>
      </c>
    </row>
    <row r="6260" spans="2:3" x14ac:dyDescent="0.3">
      <c r="B6260" s="36">
        <v>5713431.5631186562</v>
      </c>
      <c r="C6260" s="37">
        <v>157.12174132177063</v>
      </c>
    </row>
    <row r="6261" spans="2:3" x14ac:dyDescent="0.3">
      <c r="B6261" s="36">
        <v>5907429.2023609253</v>
      </c>
      <c r="C6261" s="37">
        <v>181.65949562019173</v>
      </c>
    </row>
    <row r="6262" spans="2:3" x14ac:dyDescent="0.3">
      <c r="B6262" s="36">
        <v>4066277.9262804668</v>
      </c>
      <c r="C6262" s="37">
        <v>119.41982767620148</v>
      </c>
    </row>
    <row r="6263" spans="2:3" x14ac:dyDescent="0.3">
      <c r="B6263" s="36">
        <v>7295270.5427453695</v>
      </c>
      <c r="C6263" s="37">
        <v>200.70718167536535</v>
      </c>
    </row>
    <row r="6264" spans="2:3" x14ac:dyDescent="0.3">
      <c r="B6264" s="36">
        <v>2754464.1726621315</v>
      </c>
      <c r="C6264" s="37">
        <v>81.876103481893637</v>
      </c>
    </row>
    <row r="6265" spans="2:3" x14ac:dyDescent="0.3">
      <c r="B6265" s="36">
        <v>6752165.5642157635</v>
      </c>
      <c r="C6265" s="37">
        <v>198.5112941480395</v>
      </c>
    </row>
    <row r="6266" spans="2:3" x14ac:dyDescent="0.3">
      <c r="B6266" s="36">
        <v>2664288.0571581475</v>
      </c>
      <c r="C6266" s="37">
        <v>81.105877059478203</v>
      </c>
    </row>
    <row r="6267" spans="2:3" x14ac:dyDescent="0.3">
      <c r="B6267" s="36">
        <v>6306672.0078375433</v>
      </c>
      <c r="C6267" s="37">
        <v>181.90203156286498</v>
      </c>
    </row>
    <row r="6268" spans="2:3" x14ac:dyDescent="0.3">
      <c r="B6268" s="36">
        <v>5827688.8798703942</v>
      </c>
      <c r="C6268" s="37">
        <v>183.30647103147857</v>
      </c>
    </row>
    <row r="6269" spans="2:3" x14ac:dyDescent="0.3">
      <c r="B6269" s="36">
        <v>6200484.2770841811</v>
      </c>
      <c r="C6269" s="37">
        <v>175.38652869226033</v>
      </c>
    </row>
    <row r="6270" spans="2:3" x14ac:dyDescent="0.3">
      <c r="B6270" s="36">
        <v>3576894.8677819213</v>
      </c>
      <c r="C6270" s="37">
        <v>103.49497647733273</v>
      </c>
    </row>
    <row r="6271" spans="2:3" x14ac:dyDescent="0.3">
      <c r="B6271" s="36">
        <v>4373784.6084965961</v>
      </c>
      <c r="C6271" s="37">
        <v>128.73021703217267</v>
      </c>
    </row>
    <row r="6272" spans="2:3" x14ac:dyDescent="0.3">
      <c r="B6272" s="36">
        <v>4414833.4077576417</v>
      </c>
      <c r="C6272" s="37">
        <v>130.70427435430884</v>
      </c>
    </row>
    <row r="6273" spans="2:3" x14ac:dyDescent="0.3">
      <c r="B6273" s="36">
        <v>2675918.2651874311</v>
      </c>
      <c r="C6273" s="37">
        <v>77.510816474417808</v>
      </c>
    </row>
    <row r="6274" spans="2:3" x14ac:dyDescent="0.3">
      <c r="B6274" s="36">
        <v>4184266.8114935146</v>
      </c>
      <c r="C6274" s="37">
        <v>126.98965035886143</v>
      </c>
    </row>
    <row r="6275" spans="2:3" x14ac:dyDescent="0.3">
      <c r="B6275" s="36">
        <v>5906620.4134069942</v>
      </c>
      <c r="C6275" s="37">
        <v>164.24136222386673</v>
      </c>
    </row>
    <row r="6276" spans="2:3" x14ac:dyDescent="0.3">
      <c r="B6276" s="36">
        <v>9022257.6364776809</v>
      </c>
      <c r="C6276" s="37">
        <v>274.40331053239692</v>
      </c>
    </row>
    <row r="6277" spans="2:3" x14ac:dyDescent="0.3">
      <c r="B6277" s="36">
        <v>4209441.5093773184</v>
      </c>
      <c r="C6277" s="37">
        <v>116.14059908545461</v>
      </c>
    </row>
    <row r="6278" spans="2:3" x14ac:dyDescent="0.3">
      <c r="B6278" s="36">
        <v>3756856.036132786</v>
      </c>
      <c r="C6278" s="37">
        <v>112.29974800130975</v>
      </c>
    </row>
    <row r="6279" spans="2:3" x14ac:dyDescent="0.3">
      <c r="B6279" s="36">
        <v>4608918.5792407095</v>
      </c>
      <c r="C6279" s="37">
        <v>143.76722770592013</v>
      </c>
    </row>
    <row r="6280" spans="2:3" x14ac:dyDescent="0.3">
      <c r="B6280" s="36">
        <v>3768075.5793676209</v>
      </c>
      <c r="C6280" s="37">
        <v>123.52761097929235</v>
      </c>
    </row>
    <row r="6281" spans="2:3" x14ac:dyDescent="0.3">
      <c r="B6281" s="36">
        <v>2346070.9038158543</v>
      </c>
      <c r="C6281" s="37">
        <v>68.763097388430779</v>
      </c>
    </row>
    <row r="6282" spans="2:3" x14ac:dyDescent="0.3">
      <c r="B6282" s="36">
        <v>6151468.1823031111</v>
      </c>
      <c r="C6282" s="37">
        <v>186.56002341719261</v>
      </c>
    </row>
    <row r="6283" spans="2:3" x14ac:dyDescent="0.3">
      <c r="B6283" s="36">
        <v>4093372.4730937448</v>
      </c>
      <c r="C6283" s="37">
        <v>125.35964312611988</v>
      </c>
    </row>
    <row r="6284" spans="2:3" x14ac:dyDescent="0.3">
      <c r="B6284" s="36">
        <v>3429673.1669904497</v>
      </c>
      <c r="C6284" s="37">
        <v>100.84378726823776</v>
      </c>
    </row>
    <row r="6285" spans="2:3" x14ac:dyDescent="0.3">
      <c r="B6285" s="36">
        <v>5849197.1655216217</v>
      </c>
      <c r="C6285" s="37">
        <v>175.8872618805681</v>
      </c>
    </row>
    <row r="6286" spans="2:3" x14ac:dyDescent="0.3">
      <c r="B6286" s="36">
        <v>3380461.3667174419</v>
      </c>
      <c r="C6286" s="37">
        <v>102.94494009055305</v>
      </c>
    </row>
    <row r="6287" spans="2:3" x14ac:dyDescent="0.3">
      <c r="B6287" s="36">
        <v>3948588.1602777289</v>
      </c>
      <c r="C6287" s="37">
        <v>114.23407051250777</v>
      </c>
    </row>
    <row r="6288" spans="2:3" x14ac:dyDescent="0.3">
      <c r="B6288" s="36">
        <v>3504256.3953353367</v>
      </c>
      <c r="C6288" s="37">
        <v>101.21166773055769</v>
      </c>
    </row>
    <row r="6289" spans="2:3" x14ac:dyDescent="0.3">
      <c r="B6289" s="36">
        <v>5667765.7510792445</v>
      </c>
      <c r="C6289" s="37">
        <v>153.8193592307081</v>
      </c>
    </row>
    <row r="6290" spans="2:3" x14ac:dyDescent="0.3">
      <c r="B6290" s="36">
        <v>8957808.1336927116</v>
      </c>
      <c r="C6290" s="37">
        <v>278.64083780667693</v>
      </c>
    </row>
    <row r="6291" spans="2:3" x14ac:dyDescent="0.3">
      <c r="B6291" s="36">
        <v>2531021.4681289573</v>
      </c>
      <c r="C6291" s="37">
        <v>74.433349532619545</v>
      </c>
    </row>
    <row r="6292" spans="2:3" x14ac:dyDescent="0.3">
      <c r="B6292" s="36">
        <v>4185544.3145996914</v>
      </c>
      <c r="C6292" s="37">
        <v>131.41460472853163</v>
      </c>
    </row>
    <row r="6293" spans="2:3" x14ac:dyDescent="0.3">
      <c r="B6293" s="36">
        <v>4530327.9193921322</v>
      </c>
      <c r="C6293" s="37">
        <v>128.96183746051224</v>
      </c>
    </row>
    <row r="6294" spans="2:3" x14ac:dyDescent="0.3">
      <c r="B6294" s="36">
        <v>7054124.9874212872</v>
      </c>
      <c r="C6294" s="37">
        <v>195.03829963726878</v>
      </c>
    </row>
    <row r="6295" spans="2:3" x14ac:dyDescent="0.3">
      <c r="B6295" s="36">
        <v>5269575.5137220463</v>
      </c>
      <c r="C6295" s="37">
        <v>151.28736496464307</v>
      </c>
    </row>
    <row r="6296" spans="2:3" x14ac:dyDescent="0.3">
      <c r="B6296" s="36">
        <v>2965153.7091545262</v>
      </c>
      <c r="C6296" s="37">
        <v>80.931036428210106</v>
      </c>
    </row>
    <row r="6297" spans="2:3" x14ac:dyDescent="0.3">
      <c r="B6297" s="36">
        <v>4285833.4038684098</v>
      </c>
      <c r="C6297" s="37">
        <v>126.32162857171613</v>
      </c>
    </row>
    <row r="6298" spans="2:3" x14ac:dyDescent="0.3">
      <c r="B6298" s="36">
        <v>4798654.5948394705</v>
      </c>
      <c r="C6298" s="37">
        <v>137.6921883591337</v>
      </c>
    </row>
    <row r="6299" spans="2:3" x14ac:dyDescent="0.3">
      <c r="B6299" s="36">
        <v>6640446.6845881762</v>
      </c>
      <c r="C6299" s="37">
        <v>199.61421794888744</v>
      </c>
    </row>
    <row r="6300" spans="2:3" x14ac:dyDescent="0.3">
      <c r="B6300" s="36">
        <v>7990084.1543399142</v>
      </c>
      <c r="C6300" s="37">
        <v>219.14512328230063</v>
      </c>
    </row>
    <row r="6301" spans="2:3" x14ac:dyDescent="0.3">
      <c r="B6301" s="36">
        <v>6638726.3136424953</v>
      </c>
      <c r="C6301" s="37">
        <v>207.03637012871408</v>
      </c>
    </row>
    <row r="6302" spans="2:3" x14ac:dyDescent="0.3">
      <c r="B6302" s="36">
        <v>4835035.7660363857</v>
      </c>
      <c r="C6302" s="37">
        <v>139.53628519591825</v>
      </c>
    </row>
    <row r="6303" spans="2:3" x14ac:dyDescent="0.3">
      <c r="B6303" s="36">
        <v>3751216.4653812572</v>
      </c>
      <c r="C6303" s="37">
        <v>120.41174887865859</v>
      </c>
    </row>
    <row r="6304" spans="2:3" x14ac:dyDescent="0.3">
      <c r="B6304" s="36">
        <v>5407597.0066602658</v>
      </c>
      <c r="C6304" s="37">
        <v>156.41197712286657</v>
      </c>
    </row>
    <row r="6305" spans="2:3" x14ac:dyDescent="0.3">
      <c r="B6305" s="36">
        <v>2756249.880803694</v>
      </c>
      <c r="C6305" s="37">
        <v>70.20114018060039</v>
      </c>
    </row>
    <row r="6306" spans="2:3" x14ac:dyDescent="0.3">
      <c r="B6306" s="36">
        <v>5356905.4178466238</v>
      </c>
      <c r="C6306" s="37">
        <v>163.94317868556806</v>
      </c>
    </row>
    <row r="6307" spans="2:3" x14ac:dyDescent="0.3">
      <c r="B6307" s="36">
        <v>2668410.3433754467</v>
      </c>
      <c r="C6307" s="37">
        <v>76.460152420288026</v>
      </c>
    </row>
    <row r="6308" spans="2:3" x14ac:dyDescent="0.3">
      <c r="B6308" s="36">
        <v>6205652.9823303893</v>
      </c>
      <c r="C6308" s="37">
        <v>182.92192181841102</v>
      </c>
    </row>
    <row r="6309" spans="2:3" x14ac:dyDescent="0.3">
      <c r="B6309" s="36">
        <v>6065843.3199881949</v>
      </c>
      <c r="C6309" s="37">
        <v>170.30747426780624</v>
      </c>
    </row>
    <row r="6310" spans="2:3" x14ac:dyDescent="0.3">
      <c r="B6310" s="36">
        <v>3780472.2150223944</v>
      </c>
      <c r="C6310" s="37">
        <v>116.34728473770055</v>
      </c>
    </row>
    <row r="6311" spans="2:3" x14ac:dyDescent="0.3">
      <c r="B6311" s="36">
        <v>3807602.993360145</v>
      </c>
      <c r="C6311" s="37">
        <v>103.62249943646233</v>
      </c>
    </row>
    <row r="6312" spans="2:3" x14ac:dyDescent="0.3">
      <c r="B6312" s="36">
        <v>4271742.6527626123</v>
      </c>
      <c r="C6312" s="37">
        <v>129.92443953231762</v>
      </c>
    </row>
    <row r="6313" spans="2:3" x14ac:dyDescent="0.3">
      <c r="B6313" s="36">
        <v>5849131.3896085341</v>
      </c>
      <c r="C6313" s="37">
        <v>173.06703292695207</v>
      </c>
    </row>
    <row r="6314" spans="2:3" x14ac:dyDescent="0.3">
      <c r="B6314" s="36">
        <v>4536301.2855739277</v>
      </c>
      <c r="C6314" s="37">
        <v>124.86826450935106</v>
      </c>
    </row>
    <row r="6315" spans="2:3" x14ac:dyDescent="0.3">
      <c r="B6315" s="36">
        <v>5448592.3788449215</v>
      </c>
      <c r="C6315" s="37">
        <v>141.35615166012238</v>
      </c>
    </row>
    <row r="6316" spans="2:3" x14ac:dyDescent="0.3">
      <c r="B6316" s="36">
        <v>8139092.1891409904</v>
      </c>
      <c r="C6316" s="37">
        <v>241.81011968214335</v>
      </c>
    </row>
    <row r="6317" spans="2:3" x14ac:dyDescent="0.3">
      <c r="B6317" s="36">
        <v>7922853.4004428666</v>
      </c>
      <c r="C6317" s="37">
        <v>247.32472481031027</v>
      </c>
    </row>
    <row r="6318" spans="2:3" x14ac:dyDescent="0.3">
      <c r="B6318" s="36">
        <v>4810833.4906633673</v>
      </c>
      <c r="C6318" s="37">
        <v>145.48988936493652</v>
      </c>
    </row>
    <row r="6319" spans="2:3" x14ac:dyDescent="0.3">
      <c r="B6319" s="36">
        <v>4716179.392829651</v>
      </c>
      <c r="C6319" s="37">
        <v>133.80314754458809</v>
      </c>
    </row>
    <row r="6320" spans="2:3" x14ac:dyDescent="0.3">
      <c r="B6320" s="36">
        <v>4887829.8759955075</v>
      </c>
      <c r="C6320" s="37">
        <v>144.50753930009589</v>
      </c>
    </row>
    <row r="6321" spans="2:3" x14ac:dyDescent="0.3">
      <c r="B6321" s="36">
        <v>2761471.6651063045</v>
      </c>
      <c r="C6321" s="37">
        <v>91.084001995812628</v>
      </c>
    </row>
    <row r="6322" spans="2:3" x14ac:dyDescent="0.3">
      <c r="B6322" s="36">
        <v>4323210.4769140659</v>
      </c>
      <c r="C6322" s="37">
        <v>130.70802969821833</v>
      </c>
    </row>
    <row r="6323" spans="2:3" x14ac:dyDescent="0.3">
      <c r="B6323" s="36">
        <v>4921259.7637686087</v>
      </c>
      <c r="C6323" s="37">
        <v>136.12003045786062</v>
      </c>
    </row>
    <row r="6324" spans="2:3" x14ac:dyDescent="0.3">
      <c r="B6324" s="36">
        <v>4546367.8697528066</v>
      </c>
      <c r="C6324" s="37">
        <v>133.03580103549893</v>
      </c>
    </row>
    <row r="6325" spans="2:3" x14ac:dyDescent="0.3">
      <c r="B6325" s="36">
        <v>5104976.2387871165</v>
      </c>
      <c r="C6325" s="37">
        <v>146.97871643936571</v>
      </c>
    </row>
    <row r="6326" spans="2:3" x14ac:dyDescent="0.3">
      <c r="B6326" s="36">
        <v>5099482.937528424</v>
      </c>
      <c r="C6326" s="37">
        <v>154.2089037994441</v>
      </c>
    </row>
    <row r="6327" spans="2:3" x14ac:dyDescent="0.3">
      <c r="B6327" s="36">
        <v>5398252.22529642</v>
      </c>
      <c r="C6327" s="37">
        <v>150.66563460205063</v>
      </c>
    </row>
    <row r="6328" spans="2:3" x14ac:dyDescent="0.3">
      <c r="B6328" s="36">
        <v>2359671.0035749283</v>
      </c>
      <c r="C6328" s="37">
        <v>65.273525089310425</v>
      </c>
    </row>
    <row r="6329" spans="2:3" x14ac:dyDescent="0.3">
      <c r="B6329" s="36">
        <v>5061370.122851084</v>
      </c>
      <c r="C6329" s="37">
        <v>137.67871869460444</v>
      </c>
    </row>
    <row r="6330" spans="2:3" x14ac:dyDescent="0.3">
      <c r="B6330" s="36">
        <v>3855167.6538221017</v>
      </c>
      <c r="C6330" s="37">
        <v>116.02579915637415</v>
      </c>
    </row>
    <row r="6331" spans="2:3" x14ac:dyDescent="0.3">
      <c r="B6331" s="36">
        <v>6551716.5127363717</v>
      </c>
      <c r="C6331" s="37">
        <v>178.25952420198453</v>
      </c>
    </row>
    <row r="6332" spans="2:3" x14ac:dyDescent="0.3">
      <c r="B6332" s="36">
        <v>4499473.5891052419</v>
      </c>
      <c r="C6332" s="37">
        <v>126.58272337252733</v>
      </c>
    </row>
    <row r="6333" spans="2:3" x14ac:dyDescent="0.3">
      <c r="B6333" s="36">
        <v>4711846.2449417496</v>
      </c>
      <c r="C6333" s="37">
        <v>124.20143841373957</v>
      </c>
    </row>
    <row r="6334" spans="2:3" x14ac:dyDescent="0.3">
      <c r="B6334" s="36">
        <v>3571613.7882666686</v>
      </c>
      <c r="C6334" s="37">
        <v>103.39648192506012</v>
      </c>
    </row>
    <row r="6335" spans="2:3" x14ac:dyDescent="0.3">
      <c r="B6335" s="36">
        <v>3948287.5881915372</v>
      </c>
      <c r="C6335" s="37">
        <v>112.46945004659608</v>
      </c>
    </row>
    <row r="6336" spans="2:3" x14ac:dyDescent="0.3">
      <c r="B6336" s="36">
        <v>7866997.4486305863</v>
      </c>
      <c r="C6336" s="37">
        <v>226.53835692681415</v>
      </c>
    </row>
    <row r="6337" spans="2:3" x14ac:dyDescent="0.3">
      <c r="B6337" s="36">
        <v>3309667.5723177758</v>
      </c>
      <c r="C6337" s="37">
        <v>97.774477776419332</v>
      </c>
    </row>
    <row r="6338" spans="2:3" x14ac:dyDescent="0.3">
      <c r="B6338" s="36">
        <v>4356706.4253107579</v>
      </c>
      <c r="C6338" s="37">
        <v>133.49939557671789</v>
      </c>
    </row>
    <row r="6339" spans="2:3" x14ac:dyDescent="0.3">
      <c r="B6339" s="36">
        <v>4597417.0762784835</v>
      </c>
      <c r="C6339" s="37">
        <v>131.26946957529702</v>
      </c>
    </row>
    <row r="6340" spans="2:3" x14ac:dyDescent="0.3">
      <c r="B6340" s="36">
        <v>6519149.3304924127</v>
      </c>
      <c r="C6340" s="37">
        <v>190.74705455315126</v>
      </c>
    </row>
    <row r="6341" spans="2:3" x14ac:dyDescent="0.3">
      <c r="B6341" s="36">
        <v>4740137.0749405278</v>
      </c>
      <c r="C6341" s="37">
        <v>146.03745778093602</v>
      </c>
    </row>
    <row r="6342" spans="2:3" x14ac:dyDescent="0.3">
      <c r="B6342" s="36">
        <v>5502499.9660436288</v>
      </c>
      <c r="C6342" s="37">
        <v>167.53175912233988</v>
      </c>
    </row>
    <row r="6343" spans="2:3" x14ac:dyDescent="0.3">
      <c r="B6343" s="36">
        <v>5488769.6170858638</v>
      </c>
      <c r="C6343" s="37">
        <v>178.2130578576328</v>
      </c>
    </row>
    <row r="6344" spans="2:3" x14ac:dyDescent="0.3">
      <c r="B6344" s="36">
        <v>3249290.3830018127</v>
      </c>
      <c r="C6344" s="37">
        <v>94.613267966992325</v>
      </c>
    </row>
    <row r="6345" spans="2:3" x14ac:dyDescent="0.3">
      <c r="B6345" s="36">
        <v>3076460.4123681337</v>
      </c>
      <c r="C6345" s="37">
        <v>84.412464264328861</v>
      </c>
    </row>
    <row r="6346" spans="2:3" x14ac:dyDescent="0.3">
      <c r="B6346" s="36">
        <v>3205051.1380466907</v>
      </c>
      <c r="C6346" s="37">
        <v>90.221563312667726</v>
      </c>
    </row>
    <row r="6347" spans="2:3" x14ac:dyDescent="0.3">
      <c r="B6347" s="36">
        <v>4239623.3406007858</v>
      </c>
      <c r="C6347" s="37">
        <v>120.3373692800686</v>
      </c>
    </row>
    <row r="6348" spans="2:3" x14ac:dyDescent="0.3">
      <c r="B6348" s="36">
        <v>3866093.3617865187</v>
      </c>
      <c r="C6348" s="37">
        <v>116.94279595828016</v>
      </c>
    </row>
    <row r="6349" spans="2:3" x14ac:dyDescent="0.3">
      <c r="B6349" s="36">
        <v>1604286.1198677844</v>
      </c>
      <c r="C6349" s="37">
        <v>51.277632605951155</v>
      </c>
    </row>
    <row r="6350" spans="2:3" x14ac:dyDescent="0.3">
      <c r="B6350" s="36">
        <v>3744241.2791737197</v>
      </c>
      <c r="C6350" s="37">
        <v>102.31441443972052</v>
      </c>
    </row>
    <row r="6351" spans="2:3" x14ac:dyDescent="0.3">
      <c r="B6351" s="36">
        <v>3416757.2507627169</v>
      </c>
      <c r="C6351" s="37">
        <v>105.56607030661985</v>
      </c>
    </row>
    <row r="6352" spans="2:3" x14ac:dyDescent="0.3">
      <c r="B6352" s="36">
        <v>5949458.9097947739</v>
      </c>
      <c r="C6352" s="37">
        <v>161.27901349824117</v>
      </c>
    </row>
    <row r="6353" spans="2:3" x14ac:dyDescent="0.3">
      <c r="B6353" s="36">
        <v>2115179.6301106536</v>
      </c>
      <c r="C6353" s="37">
        <v>63.764731879893723</v>
      </c>
    </row>
    <row r="6354" spans="2:3" x14ac:dyDescent="0.3">
      <c r="B6354" s="36">
        <v>5291642.577802035</v>
      </c>
      <c r="C6354" s="37">
        <v>159.96848435941666</v>
      </c>
    </row>
    <row r="6355" spans="2:3" x14ac:dyDescent="0.3">
      <c r="B6355" s="36">
        <v>5023928.8688121019</v>
      </c>
      <c r="C6355" s="37">
        <v>143.45123455637668</v>
      </c>
    </row>
    <row r="6356" spans="2:3" x14ac:dyDescent="0.3">
      <c r="B6356" s="36">
        <v>6033259.4564376902</v>
      </c>
      <c r="C6356" s="37">
        <v>180.08296187926007</v>
      </c>
    </row>
    <row r="6357" spans="2:3" x14ac:dyDescent="0.3">
      <c r="B6357" s="36">
        <v>5406912.060965619</v>
      </c>
      <c r="C6357" s="37">
        <v>162.9018540346926</v>
      </c>
    </row>
    <row r="6358" spans="2:3" x14ac:dyDescent="0.3">
      <c r="B6358" s="36">
        <v>2342193.5792209907</v>
      </c>
      <c r="C6358" s="37">
        <v>62.369599432880278</v>
      </c>
    </row>
    <row r="6359" spans="2:3" x14ac:dyDescent="0.3">
      <c r="B6359" s="36">
        <v>4562359.5894735688</v>
      </c>
      <c r="C6359" s="37">
        <v>120.58751493538406</v>
      </c>
    </row>
    <row r="6360" spans="2:3" x14ac:dyDescent="0.3">
      <c r="B6360" s="36">
        <v>7143900.7314788681</v>
      </c>
      <c r="C6360" s="37">
        <v>194.23676006186693</v>
      </c>
    </row>
    <row r="6361" spans="2:3" x14ac:dyDescent="0.3">
      <c r="B6361" s="36">
        <v>3174395.8546610759</v>
      </c>
      <c r="C6361" s="37">
        <v>92.144371860379863</v>
      </c>
    </row>
    <row r="6362" spans="2:3" x14ac:dyDescent="0.3">
      <c r="B6362" s="36">
        <v>5444002.3129451219</v>
      </c>
      <c r="C6362" s="37">
        <v>153.49395622772101</v>
      </c>
    </row>
    <row r="6363" spans="2:3" x14ac:dyDescent="0.3">
      <c r="B6363" s="36">
        <v>3437598.9058597717</v>
      </c>
      <c r="C6363" s="37">
        <v>101.47571244068571</v>
      </c>
    </row>
    <row r="6364" spans="2:3" x14ac:dyDescent="0.3">
      <c r="B6364" s="36">
        <v>5019622.3939878829</v>
      </c>
      <c r="C6364" s="37">
        <v>171.89855241493055</v>
      </c>
    </row>
    <row r="6365" spans="2:3" x14ac:dyDescent="0.3">
      <c r="B6365" s="36">
        <v>5792971.866737322</v>
      </c>
      <c r="C6365" s="37">
        <v>167.11437853293393</v>
      </c>
    </row>
    <row r="6366" spans="2:3" x14ac:dyDescent="0.3">
      <c r="B6366" s="36">
        <v>7056641.6428247048</v>
      </c>
      <c r="C6366" s="37">
        <v>206.37266281166117</v>
      </c>
    </row>
    <row r="6367" spans="2:3" x14ac:dyDescent="0.3">
      <c r="B6367" s="36">
        <v>6020889.3924323302</v>
      </c>
      <c r="C6367" s="37">
        <v>188.05940249503377</v>
      </c>
    </row>
    <row r="6368" spans="2:3" x14ac:dyDescent="0.3">
      <c r="B6368" s="36">
        <v>5917055.4976452934</v>
      </c>
      <c r="C6368" s="37">
        <v>163.04390365541897</v>
      </c>
    </row>
    <row r="6369" spans="2:3" x14ac:dyDescent="0.3">
      <c r="B6369" s="36">
        <v>5222955.851446107</v>
      </c>
      <c r="C6369" s="37">
        <v>131.01027972375732</v>
      </c>
    </row>
    <row r="6370" spans="2:3" x14ac:dyDescent="0.3">
      <c r="B6370" s="36">
        <v>6491264.1947031002</v>
      </c>
      <c r="C6370" s="37">
        <v>196.10334185288426</v>
      </c>
    </row>
    <row r="6371" spans="2:3" x14ac:dyDescent="0.3">
      <c r="B6371" s="36">
        <v>3539697.9306703941</v>
      </c>
      <c r="C6371" s="37">
        <v>90.883892296934789</v>
      </c>
    </row>
    <row r="6372" spans="2:3" x14ac:dyDescent="0.3">
      <c r="B6372" s="36">
        <v>5028189.2033756962</v>
      </c>
      <c r="C6372" s="37">
        <v>136.1193904362506</v>
      </c>
    </row>
    <row r="6373" spans="2:3" x14ac:dyDescent="0.3">
      <c r="B6373" s="36">
        <v>6608352.1225291425</v>
      </c>
      <c r="C6373" s="37">
        <v>182.77123063286462</v>
      </c>
    </row>
    <row r="6374" spans="2:3" x14ac:dyDescent="0.3">
      <c r="B6374" s="36">
        <v>8653819.1282285545</v>
      </c>
      <c r="C6374" s="37">
        <v>270.03181976693548</v>
      </c>
    </row>
    <row r="6375" spans="2:3" x14ac:dyDescent="0.3">
      <c r="B6375" s="36">
        <v>7133397.375505616</v>
      </c>
      <c r="C6375" s="37">
        <v>196.37197501452519</v>
      </c>
    </row>
    <row r="6376" spans="2:3" x14ac:dyDescent="0.3">
      <c r="B6376" s="36">
        <v>5384303.0675151525</v>
      </c>
      <c r="C6376" s="37">
        <v>161.14941264436752</v>
      </c>
    </row>
    <row r="6377" spans="2:3" x14ac:dyDescent="0.3">
      <c r="B6377" s="36">
        <v>6219564.8482841607</v>
      </c>
      <c r="C6377" s="37">
        <v>195.32572648038388</v>
      </c>
    </row>
    <row r="6378" spans="2:3" x14ac:dyDescent="0.3">
      <c r="B6378" s="36">
        <v>4265244.1013071844</v>
      </c>
      <c r="C6378" s="37">
        <v>131.32313364067332</v>
      </c>
    </row>
    <row r="6379" spans="2:3" x14ac:dyDescent="0.3">
      <c r="B6379" s="36">
        <v>5410031.5659578657</v>
      </c>
      <c r="C6379" s="37">
        <v>153.22590646871524</v>
      </c>
    </row>
    <row r="6380" spans="2:3" x14ac:dyDescent="0.3">
      <c r="B6380" s="36">
        <v>5868288.749225379</v>
      </c>
      <c r="C6380" s="37">
        <v>160.21514973289396</v>
      </c>
    </row>
    <row r="6381" spans="2:3" x14ac:dyDescent="0.3">
      <c r="B6381" s="36">
        <v>5142132.7906714967</v>
      </c>
      <c r="C6381" s="37">
        <v>172.99356174764816</v>
      </c>
    </row>
    <row r="6382" spans="2:3" x14ac:dyDescent="0.3">
      <c r="B6382" s="36">
        <v>2666868.5454048258</v>
      </c>
      <c r="C6382" s="37">
        <v>85.857895833226124</v>
      </c>
    </row>
    <row r="6383" spans="2:3" x14ac:dyDescent="0.3">
      <c r="B6383" s="36">
        <v>3477821.7662341273</v>
      </c>
      <c r="C6383" s="37">
        <v>103.89378557041296</v>
      </c>
    </row>
    <row r="6384" spans="2:3" x14ac:dyDescent="0.3">
      <c r="B6384" s="36">
        <v>3124755.0519307563</v>
      </c>
      <c r="C6384" s="37">
        <v>96.983808327480361</v>
      </c>
    </row>
    <row r="6385" spans="2:3" x14ac:dyDescent="0.3">
      <c r="B6385" s="36">
        <v>3282067.1197192213</v>
      </c>
      <c r="C6385" s="37">
        <v>85.636855944211987</v>
      </c>
    </row>
    <row r="6386" spans="2:3" x14ac:dyDescent="0.3">
      <c r="B6386" s="36">
        <v>3592246.3641549796</v>
      </c>
      <c r="C6386" s="37">
        <v>110.76422264245254</v>
      </c>
    </row>
    <row r="6387" spans="2:3" x14ac:dyDescent="0.3">
      <c r="B6387" s="36">
        <v>6287523.1718553305</v>
      </c>
      <c r="C6387" s="37">
        <v>170.83078941452993</v>
      </c>
    </row>
    <row r="6388" spans="2:3" x14ac:dyDescent="0.3">
      <c r="B6388" s="36">
        <v>3003296.439355596</v>
      </c>
      <c r="C6388" s="37">
        <v>106.08950581799186</v>
      </c>
    </row>
    <row r="6389" spans="2:3" x14ac:dyDescent="0.3">
      <c r="B6389" s="36">
        <v>5433808.4901595544</v>
      </c>
      <c r="C6389" s="37">
        <v>150.54125131760651</v>
      </c>
    </row>
    <row r="6390" spans="2:3" x14ac:dyDescent="0.3">
      <c r="B6390" s="36">
        <v>2250531.9627718264</v>
      </c>
      <c r="C6390" s="37">
        <v>62.260276625477253</v>
      </c>
    </row>
    <row r="6391" spans="2:3" x14ac:dyDescent="0.3">
      <c r="B6391" s="36">
        <v>10390676.719782958</v>
      </c>
      <c r="C6391" s="37">
        <v>295.3739226259159</v>
      </c>
    </row>
    <row r="6392" spans="2:3" x14ac:dyDescent="0.3">
      <c r="B6392" s="36">
        <v>6495657.4087090082</v>
      </c>
      <c r="C6392" s="37">
        <v>185.01717376321599</v>
      </c>
    </row>
    <row r="6393" spans="2:3" x14ac:dyDescent="0.3">
      <c r="B6393" s="36">
        <v>4161095.3109684442</v>
      </c>
      <c r="C6393" s="37">
        <v>126.17838516231831</v>
      </c>
    </row>
    <row r="6394" spans="2:3" x14ac:dyDescent="0.3">
      <c r="B6394" s="36">
        <v>6129429.315974284</v>
      </c>
      <c r="C6394" s="37">
        <v>177.47034992310017</v>
      </c>
    </row>
    <row r="6395" spans="2:3" x14ac:dyDescent="0.3">
      <c r="B6395" s="36">
        <v>4583195.7648517881</v>
      </c>
      <c r="C6395" s="37">
        <v>144.92802826844638</v>
      </c>
    </row>
    <row r="6396" spans="2:3" x14ac:dyDescent="0.3">
      <c r="B6396" s="36">
        <v>4026513.7886699536</v>
      </c>
      <c r="C6396" s="37">
        <v>111.24969528015201</v>
      </c>
    </row>
    <row r="6397" spans="2:3" x14ac:dyDescent="0.3">
      <c r="B6397" s="36">
        <v>7427992.7872981401</v>
      </c>
      <c r="C6397" s="37">
        <v>206.58904024064495</v>
      </c>
    </row>
    <row r="6398" spans="2:3" x14ac:dyDescent="0.3">
      <c r="B6398" s="36">
        <v>3764788.2895020219</v>
      </c>
      <c r="C6398" s="37">
        <v>107.44624138342908</v>
      </c>
    </row>
    <row r="6399" spans="2:3" x14ac:dyDescent="0.3">
      <c r="B6399" s="36">
        <v>5741647.847493045</v>
      </c>
      <c r="C6399" s="37">
        <v>165.76231039418187</v>
      </c>
    </row>
    <row r="6400" spans="2:3" x14ac:dyDescent="0.3">
      <c r="B6400" s="36">
        <v>4823642.2066534357</v>
      </c>
      <c r="C6400" s="37">
        <v>134.76146977922468</v>
      </c>
    </row>
    <row r="6401" spans="2:3" x14ac:dyDescent="0.3">
      <c r="B6401" s="36">
        <v>5171317.7732573198</v>
      </c>
      <c r="C6401" s="37">
        <v>151.67819545883324</v>
      </c>
    </row>
    <row r="6402" spans="2:3" x14ac:dyDescent="0.3">
      <c r="B6402" s="36">
        <v>8119690.5172632178</v>
      </c>
      <c r="C6402" s="37">
        <v>248.91928378862247</v>
      </c>
    </row>
    <row r="6403" spans="2:3" x14ac:dyDescent="0.3">
      <c r="B6403" s="36">
        <v>2177100.0913535021</v>
      </c>
      <c r="C6403" s="37">
        <v>63.137484827989574</v>
      </c>
    </row>
    <row r="6404" spans="2:3" x14ac:dyDescent="0.3">
      <c r="B6404" s="36">
        <v>5713901.4355665492</v>
      </c>
      <c r="C6404" s="37">
        <v>158.20982077794523</v>
      </c>
    </row>
    <row r="6405" spans="2:3" x14ac:dyDescent="0.3">
      <c r="B6405" s="36">
        <v>5292527.6399457837</v>
      </c>
      <c r="C6405" s="37">
        <v>169.56957292212661</v>
      </c>
    </row>
    <row r="6406" spans="2:3" x14ac:dyDescent="0.3">
      <c r="B6406" s="36">
        <v>6010795.7442203518</v>
      </c>
      <c r="C6406" s="37">
        <v>175.86963002818229</v>
      </c>
    </row>
    <row r="6407" spans="2:3" x14ac:dyDescent="0.3">
      <c r="B6407" s="36">
        <v>3732158.1953710373</v>
      </c>
      <c r="C6407" s="37">
        <v>110.76514392434289</v>
      </c>
    </row>
    <row r="6408" spans="2:3" x14ac:dyDescent="0.3">
      <c r="B6408" s="36">
        <v>4716424.9719724813</v>
      </c>
      <c r="C6408" s="37">
        <v>117.62783372245404</v>
      </c>
    </row>
    <row r="6409" spans="2:3" x14ac:dyDescent="0.3">
      <c r="B6409" s="36">
        <v>3954194.8968337723</v>
      </c>
      <c r="C6409" s="37">
        <v>110.40346464165272</v>
      </c>
    </row>
    <row r="6410" spans="2:3" x14ac:dyDescent="0.3">
      <c r="B6410" s="36">
        <v>3213025.1381274145</v>
      </c>
      <c r="C6410" s="37">
        <v>83.892692812901387</v>
      </c>
    </row>
    <row r="6411" spans="2:3" x14ac:dyDescent="0.3">
      <c r="B6411" s="36">
        <v>6535819.5075473106</v>
      </c>
      <c r="C6411" s="37">
        <v>198.67603765255075</v>
      </c>
    </row>
    <row r="6412" spans="2:3" x14ac:dyDescent="0.3">
      <c r="B6412" s="36">
        <v>5185554.3271000795</v>
      </c>
      <c r="C6412" s="37">
        <v>145.46096081438878</v>
      </c>
    </row>
    <row r="6413" spans="2:3" x14ac:dyDescent="0.3">
      <c r="B6413" s="36">
        <v>3916305.6593566141</v>
      </c>
      <c r="C6413" s="37">
        <v>117.85974628544923</v>
      </c>
    </row>
    <row r="6414" spans="2:3" x14ac:dyDescent="0.3">
      <c r="B6414" s="36">
        <v>5670990.9517087601</v>
      </c>
      <c r="C6414" s="37">
        <v>164.28495897380813</v>
      </c>
    </row>
    <row r="6415" spans="2:3" x14ac:dyDescent="0.3">
      <c r="B6415" s="36">
        <v>4760699.7496040156</v>
      </c>
      <c r="C6415" s="37">
        <v>141.89539668054786</v>
      </c>
    </row>
    <row r="6416" spans="2:3" x14ac:dyDescent="0.3">
      <c r="B6416" s="36">
        <v>8494700.416313963</v>
      </c>
      <c r="C6416" s="37">
        <v>255.60733037858216</v>
      </c>
    </row>
    <row r="6417" spans="2:3" x14ac:dyDescent="0.3">
      <c r="B6417" s="36">
        <v>6358554.4823296061</v>
      </c>
      <c r="C6417" s="37">
        <v>172.56427244325963</v>
      </c>
    </row>
    <row r="6418" spans="2:3" x14ac:dyDescent="0.3">
      <c r="B6418" s="36">
        <v>5218158.7477402519</v>
      </c>
      <c r="C6418" s="37">
        <v>143.06206248240542</v>
      </c>
    </row>
    <row r="6419" spans="2:3" x14ac:dyDescent="0.3">
      <c r="B6419" s="36">
        <v>4694173.4790854594</v>
      </c>
      <c r="C6419" s="37">
        <v>149.05965315475603</v>
      </c>
    </row>
    <row r="6420" spans="2:3" x14ac:dyDescent="0.3">
      <c r="B6420" s="36">
        <v>5287951.4792105881</v>
      </c>
      <c r="C6420" s="37">
        <v>165.61803848852446</v>
      </c>
    </row>
    <row r="6421" spans="2:3" x14ac:dyDescent="0.3">
      <c r="B6421" s="36">
        <v>5237090.0749317249</v>
      </c>
      <c r="C6421" s="37">
        <v>159.79686117845947</v>
      </c>
    </row>
    <row r="6422" spans="2:3" x14ac:dyDescent="0.3">
      <c r="B6422" s="36">
        <v>4828469.7151684398</v>
      </c>
      <c r="C6422" s="37">
        <v>142.07191702058782</v>
      </c>
    </row>
    <row r="6423" spans="2:3" x14ac:dyDescent="0.3">
      <c r="B6423" s="36">
        <v>5888467.859234727</v>
      </c>
      <c r="C6423" s="37">
        <v>154.6212171431221</v>
      </c>
    </row>
    <row r="6424" spans="2:3" x14ac:dyDescent="0.3">
      <c r="B6424" s="36">
        <v>4035241.6890035886</v>
      </c>
      <c r="C6424" s="37">
        <v>114.31392901219914</v>
      </c>
    </row>
    <row r="6425" spans="2:3" x14ac:dyDescent="0.3">
      <c r="B6425" s="36">
        <v>4087395.1413005698</v>
      </c>
      <c r="C6425" s="37">
        <v>123.0369877486786</v>
      </c>
    </row>
    <row r="6426" spans="2:3" x14ac:dyDescent="0.3">
      <c r="B6426" s="36">
        <v>6220980.9457485015</v>
      </c>
      <c r="C6426" s="37">
        <v>175.19937709922991</v>
      </c>
    </row>
    <row r="6427" spans="2:3" x14ac:dyDescent="0.3">
      <c r="B6427" s="36">
        <v>5311071.8258935874</v>
      </c>
      <c r="C6427" s="37">
        <v>166.80590019897451</v>
      </c>
    </row>
    <row r="6428" spans="2:3" x14ac:dyDescent="0.3">
      <c r="B6428" s="36">
        <v>5193257.597128653</v>
      </c>
      <c r="C6428" s="37">
        <v>162.51861753812949</v>
      </c>
    </row>
    <row r="6429" spans="2:3" x14ac:dyDescent="0.3">
      <c r="B6429" s="36">
        <v>6368528.841325324</v>
      </c>
      <c r="C6429" s="37">
        <v>175.48823600452761</v>
      </c>
    </row>
    <row r="6430" spans="2:3" x14ac:dyDescent="0.3">
      <c r="B6430" s="36">
        <v>6983937.8912951723</v>
      </c>
      <c r="C6430" s="37">
        <v>194.62376630780929</v>
      </c>
    </row>
    <row r="6431" spans="2:3" x14ac:dyDescent="0.3">
      <c r="B6431" s="36">
        <v>7939565.7168170912</v>
      </c>
      <c r="C6431" s="37">
        <v>217.39234085941615</v>
      </c>
    </row>
    <row r="6432" spans="2:3" x14ac:dyDescent="0.3">
      <c r="B6432" s="36">
        <v>3478425.4701050948</v>
      </c>
      <c r="C6432" s="37">
        <v>104.04943124957683</v>
      </c>
    </row>
    <row r="6433" spans="2:3" x14ac:dyDescent="0.3">
      <c r="B6433" s="36">
        <v>2169110.1329333582</v>
      </c>
      <c r="C6433" s="37">
        <v>63.139758003575622</v>
      </c>
    </row>
    <row r="6434" spans="2:3" x14ac:dyDescent="0.3">
      <c r="B6434" s="36">
        <v>7846015.3836911554</v>
      </c>
      <c r="C6434" s="37">
        <v>220.93297320216647</v>
      </c>
    </row>
    <row r="6435" spans="2:3" x14ac:dyDescent="0.3">
      <c r="B6435" s="36">
        <v>5000307.104723285</v>
      </c>
      <c r="C6435" s="37">
        <v>135.2580224400391</v>
      </c>
    </row>
    <row r="6436" spans="2:3" x14ac:dyDescent="0.3">
      <c r="B6436" s="36">
        <v>6281456.2700377516</v>
      </c>
      <c r="C6436" s="37">
        <v>178.76052005276816</v>
      </c>
    </row>
    <row r="6437" spans="2:3" x14ac:dyDescent="0.3">
      <c r="B6437" s="36">
        <v>3475204.2455577864</v>
      </c>
      <c r="C6437" s="37">
        <v>90.947584149170638</v>
      </c>
    </row>
    <row r="6438" spans="2:3" x14ac:dyDescent="0.3">
      <c r="B6438" s="36">
        <v>7090534.4534891592</v>
      </c>
      <c r="C6438" s="37">
        <v>203.26897481350238</v>
      </c>
    </row>
    <row r="6439" spans="2:3" x14ac:dyDescent="0.3">
      <c r="B6439" s="36">
        <v>4907996.1962514175</v>
      </c>
      <c r="C6439" s="37">
        <v>133.15711554564905</v>
      </c>
    </row>
    <row r="6440" spans="2:3" x14ac:dyDescent="0.3">
      <c r="B6440" s="36">
        <v>8446263.7608543932</v>
      </c>
      <c r="C6440" s="37">
        <v>218.42704483024485</v>
      </c>
    </row>
    <row r="6441" spans="2:3" x14ac:dyDescent="0.3">
      <c r="B6441" s="36">
        <v>3975492.7332386151</v>
      </c>
      <c r="C6441" s="37">
        <v>122.46154944240702</v>
      </c>
    </row>
    <row r="6442" spans="2:3" x14ac:dyDescent="0.3">
      <c r="B6442" s="36">
        <v>2779045.3081103028</v>
      </c>
      <c r="C6442" s="37">
        <v>76.916711837025275</v>
      </c>
    </row>
    <row r="6443" spans="2:3" x14ac:dyDescent="0.3">
      <c r="B6443" s="36">
        <v>3520507.8908569613</v>
      </c>
      <c r="C6443" s="37">
        <v>104.10323260755818</v>
      </c>
    </row>
    <row r="6444" spans="2:3" x14ac:dyDescent="0.3">
      <c r="B6444" s="36">
        <v>7071488.2755863266</v>
      </c>
      <c r="C6444" s="37">
        <v>193.18562392699806</v>
      </c>
    </row>
    <row r="6445" spans="2:3" x14ac:dyDescent="0.3">
      <c r="B6445" s="36">
        <v>6965417.6056884713</v>
      </c>
      <c r="C6445" s="37">
        <v>199.7302278111064</v>
      </c>
    </row>
    <row r="6446" spans="2:3" x14ac:dyDescent="0.3">
      <c r="B6446" s="36">
        <v>5495332.9322897326</v>
      </c>
      <c r="C6446" s="37">
        <v>172.57451709428972</v>
      </c>
    </row>
    <row r="6447" spans="2:3" x14ac:dyDescent="0.3">
      <c r="B6447" s="36">
        <v>7149485.5936338846</v>
      </c>
      <c r="C6447" s="37">
        <v>215.02735108225272</v>
      </c>
    </row>
    <row r="6448" spans="2:3" x14ac:dyDescent="0.3">
      <c r="B6448" s="36">
        <v>3997121.450186911</v>
      </c>
      <c r="C6448" s="37">
        <v>119.7479637788577</v>
      </c>
    </row>
    <row r="6449" spans="2:3" x14ac:dyDescent="0.3">
      <c r="B6449" s="36">
        <v>7217475.7545194328</v>
      </c>
      <c r="C6449" s="37">
        <v>220.65716103274389</v>
      </c>
    </row>
    <row r="6450" spans="2:3" x14ac:dyDescent="0.3">
      <c r="B6450" s="36">
        <v>4451504.303499138</v>
      </c>
      <c r="C6450" s="37">
        <v>140.12269263510268</v>
      </c>
    </row>
    <row r="6451" spans="2:3" x14ac:dyDescent="0.3">
      <c r="B6451" s="36">
        <v>4273291.7749725133</v>
      </c>
      <c r="C6451" s="37">
        <v>125.57376957835817</v>
      </c>
    </row>
    <row r="6452" spans="2:3" x14ac:dyDescent="0.3">
      <c r="B6452" s="36">
        <v>7571834.1497045364</v>
      </c>
      <c r="C6452" s="37">
        <v>209.74711756448863</v>
      </c>
    </row>
    <row r="6453" spans="2:3" x14ac:dyDescent="0.3">
      <c r="B6453" s="36">
        <v>4354532.9660397787</v>
      </c>
      <c r="C6453" s="37">
        <v>128.50868696614444</v>
      </c>
    </row>
    <row r="6454" spans="2:3" x14ac:dyDescent="0.3">
      <c r="B6454" s="36">
        <v>5640983.3471965697</v>
      </c>
      <c r="C6454" s="37">
        <v>167.56810597209119</v>
      </c>
    </row>
    <row r="6455" spans="2:3" x14ac:dyDescent="0.3">
      <c r="B6455" s="36">
        <v>7536218.9211672023</v>
      </c>
      <c r="C6455" s="37">
        <v>210.56321296234611</v>
      </c>
    </row>
    <row r="6456" spans="2:3" x14ac:dyDescent="0.3">
      <c r="B6456" s="36">
        <v>3893352.4704800085</v>
      </c>
      <c r="C6456" s="37">
        <v>119.54992242712369</v>
      </c>
    </row>
    <row r="6457" spans="2:3" x14ac:dyDescent="0.3">
      <c r="B6457" s="36">
        <v>5994008.2750306828</v>
      </c>
      <c r="C6457" s="37">
        <v>178.1623056460748</v>
      </c>
    </row>
    <row r="6458" spans="2:3" x14ac:dyDescent="0.3">
      <c r="B6458" s="36">
        <v>5703383.1065965248</v>
      </c>
      <c r="C6458" s="37">
        <v>172.45695539074285</v>
      </c>
    </row>
    <row r="6459" spans="2:3" x14ac:dyDescent="0.3">
      <c r="B6459" s="36">
        <v>4282072.8567277147</v>
      </c>
      <c r="C6459" s="37">
        <v>115.74091237789393</v>
      </c>
    </row>
    <row r="6460" spans="2:3" x14ac:dyDescent="0.3">
      <c r="B6460" s="36">
        <v>8355801.667802481</v>
      </c>
      <c r="C6460" s="37">
        <v>208.28646510018871</v>
      </c>
    </row>
    <row r="6461" spans="2:3" x14ac:dyDescent="0.3">
      <c r="B6461" s="36">
        <v>4047357.9329707846</v>
      </c>
      <c r="C6461" s="37">
        <v>121.03890941296073</v>
      </c>
    </row>
    <row r="6462" spans="2:3" x14ac:dyDescent="0.3">
      <c r="B6462" s="36">
        <v>4441589.2524951985</v>
      </c>
      <c r="C6462" s="37">
        <v>123.07048018491007</v>
      </c>
    </row>
    <row r="6463" spans="2:3" x14ac:dyDescent="0.3">
      <c r="B6463" s="36">
        <v>7975950.2408859124</v>
      </c>
      <c r="C6463" s="37">
        <v>201.05461552369002</v>
      </c>
    </row>
    <row r="6464" spans="2:3" x14ac:dyDescent="0.3">
      <c r="B6464" s="36">
        <v>3917362.0101223779</v>
      </c>
      <c r="C6464" s="37">
        <v>116.50714891763009</v>
      </c>
    </row>
    <row r="6465" spans="2:3" x14ac:dyDescent="0.3">
      <c r="B6465" s="36">
        <v>6124775.4730055975</v>
      </c>
      <c r="C6465" s="37">
        <v>181.43200350297062</v>
      </c>
    </row>
    <row r="6466" spans="2:3" x14ac:dyDescent="0.3">
      <c r="B6466" s="36">
        <v>3219988.0723769679</v>
      </c>
      <c r="C6466" s="37">
        <v>99.997075715453491</v>
      </c>
    </row>
    <row r="6467" spans="2:3" x14ac:dyDescent="0.3">
      <c r="B6467" s="36">
        <v>6806231.9241579557</v>
      </c>
      <c r="C6467" s="37">
        <v>205.28802471532558</v>
      </c>
    </row>
    <row r="6468" spans="2:3" x14ac:dyDescent="0.3">
      <c r="B6468" s="36">
        <v>3227126.4990690071</v>
      </c>
      <c r="C6468" s="37">
        <v>90.45445996959107</v>
      </c>
    </row>
    <row r="6469" spans="2:3" x14ac:dyDescent="0.3">
      <c r="B6469" s="36">
        <v>5564866.5589954304</v>
      </c>
      <c r="C6469" s="37">
        <v>154.72536767859208</v>
      </c>
    </row>
    <row r="6470" spans="2:3" x14ac:dyDescent="0.3">
      <c r="B6470" s="36">
        <v>7290700.588119071</v>
      </c>
      <c r="C6470" s="37">
        <v>232.51138151043276</v>
      </c>
    </row>
    <row r="6471" spans="2:3" x14ac:dyDescent="0.3">
      <c r="B6471" s="36">
        <v>6407014.4692960326</v>
      </c>
      <c r="C6471" s="37">
        <v>164.67755445002072</v>
      </c>
    </row>
    <row r="6472" spans="2:3" x14ac:dyDescent="0.3">
      <c r="B6472" s="36">
        <v>1978686.6153175966</v>
      </c>
      <c r="C6472" s="37">
        <v>57.641892083235156</v>
      </c>
    </row>
    <row r="6473" spans="2:3" x14ac:dyDescent="0.3">
      <c r="B6473" s="36">
        <v>7791922.8787628105</v>
      </c>
      <c r="C6473" s="37">
        <v>226.73374122051442</v>
      </c>
    </row>
    <row r="6474" spans="2:3" x14ac:dyDescent="0.3">
      <c r="B6474" s="36">
        <v>3121360.7834816752</v>
      </c>
      <c r="C6474" s="37">
        <v>92.241162198660007</v>
      </c>
    </row>
    <row r="6475" spans="2:3" x14ac:dyDescent="0.3">
      <c r="B6475" s="36">
        <v>6675715.5382439503</v>
      </c>
      <c r="C6475" s="37">
        <v>196.10151037992136</v>
      </c>
    </row>
    <row r="6476" spans="2:3" x14ac:dyDescent="0.3">
      <c r="B6476" s="36">
        <v>5449243.838581969</v>
      </c>
      <c r="C6476" s="37">
        <v>146.53496473498507</v>
      </c>
    </row>
    <row r="6477" spans="2:3" x14ac:dyDescent="0.3">
      <c r="B6477" s="36">
        <v>3023973.4515567305</v>
      </c>
      <c r="C6477" s="37">
        <v>86.692774452296021</v>
      </c>
    </row>
    <row r="6478" spans="2:3" x14ac:dyDescent="0.3">
      <c r="B6478" s="36">
        <v>6946979.052500613</v>
      </c>
      <c r="C6478" s="37">
        <v>198.2653443133523</v>
      </c>
    </row>
    <row r="6479" spans="2:3" x14ac:dyDescent="0.3">
      <c r="B6479" s="36">
        <v>5684305.8895726735</v>
      </c>
      <c r="C6479" s="37">
        <v>168.096393318026</v>
      </c>
    </row>
    <row r="6480" spans="2:3" x14ac:dyDescent="0.3">
      <c r="B6480" s="36">
        <v>4370717.7634115014</v>
      </c>
      <c r="C6480" s="37">
        <v>125.02228502871385</v>
      </c>
    </row>
    <row r="6481" spans="2:3" x14ac:dyDescent="0.3">
      <c r="B6481" s="36">
        <v>9029357.2604303211</v>
      </c>
      <c r="C6481" s="37">
        <v>255.5245488424774</v>
      </c>
    </row>
    <row r="6482" spans="2:3" x14ac:dyDescent="0.3">
      <c r="B6482" s="36">
        <v>8024764.7191073494</v>
      </c>
      <c r="C6482" s="37">
        <v>231.48960614900238</v>
      </c>
    </row>
    <row r="6483" spans="2:3" x14ac:dyDescent="0.3">
      <c r="B6483" s="36">
        <v>3207138.9236539248</v>
      </c>
      <c r="C6483" s="37">
        <v>105.31496024967012</v>
      </c>
    </row>
    <row r="6484" spans="2:3" x14ac:dyDescent="0.3">
      <c r="B6484" s="36">
        <v>4977810.6193208825</v>
      </c>
      <c r="C6484" s="37">
        <v>134.4803915413475</v>
      </c>
    </row>
    <row r="6485" spans="2:3" x14ac:dyDescent="0.3">
      <c r="B6485" s="36">
        <v>5390874.4916139031</v>
      </c>
      <c r="C6485" s="37">
        <v>147.23769247483591</v>
      </c>
    </row>
    <row r="6486" spans="2:3" x14ac:dyDescent="0.3">
      <c r="B6486" s="36">
        <v>3514488.0876688021</v>
      </c>
      <c r="C6486" s="37">
        <v>96.666242084377814</v>
      </c>
    </row>
    <row r="6487" spans="2:3" x14ac:dyDescent="0.3">
      <c r="B6487" s="36">
        <v>7788114.0201438256</v>
      </c>
      <c r="C6487" s="37">
        <v>249.15672376018642</v>
      </c>
    </row>
    <row r="6488" spans="2:3" x14ac:dyDescent="0.3">
      <c r="B6488" s="36">
        <v>3494287.7720966665</v>
      </c>
      <c r="C6488" s="37">
        <v>97.634740575156712</v>
      </c>
    </row>
    <row r="6489" spans="2:3" x14ac:dyDescent="0.3">
      <c r="B6489" s="36">
        <v>4451758.8525633747</v>
      </c>
      <c r="C6489" s="37">
        <v>128.51506638420889</v>
      </c>
    </row>
    <row r="6490" spans="2:3" x14ac:dyDescent="0.3">
      <c r="B6490" s="36">
        <v>4821743.8601220902</v>
      </c>
      <c r="C6490" s="37">
        <v>131.22776635769443</v>
      </c>
    </row>
    <row r="6491" spans="2:3" x14ac:dyDescent="0.3">
      <c r="B6491" s="36">
        <v>3894994.4934177776</v>
      </c>
      <c r="C6491" s="37">
        <v>106.25106795570287</v>
      </c>
    </row>
    <row r="6492" spans="2:3" x14ac:dyDescent="0.3">
      <c r="B6492" s="36">
        <v>4277427.2737235613</v>
      </c>
      <c r="C6492" s="37">
        <v>120.12227351064439</v>
      </c>
    </row>
    <row r="6493" spans="2:3" x14ac:dyDescent="0.3">
      <c r="B6493" s="36">
        <v>6189919.6281544846</v>
      </c>
      <c r="C6493" s="37">
        <v>187.49312639788633</v>
      </c>
    </row>
    <row r="6494" spans="2:3" x14ac:dyDescent="0.3">
      <c r="B6494" s="36">
        <v>4794521.9975466561</v>
      </c>
      <c r="C6494" s="37">
        <v>166.94743989109739</v>
      </c>
    </row>
    <row r="6495" spans="2:3" x14ac:dyDescent="0.3">
      <c r="B6495" s="36">
        <v>5344241.0196457906</v>
      </c>
      <c r="C6495" s="37">
        <v>148.27015740842015</v>
      </c>
    </row>
    <row r="6496" spans="2:3" x14ac:dyDescent="0.3">
      <c r="B6496" s="36">
        <v>5891294.3893954502</v>
      </c>
      <c r="C6496" s="37">
        <v>172.35371851877849</v>
      </c>
    </row>
    <row r="6497" spans="2:3" x14ac:dyDescent="0.3">
      <c r="B6497" s="36">
        <v>2781886.6543006902</v>
      </c>
      <c r="C6497" s="37">
        <v>91.792816799668941</v>
      </c>
    </row>
    <row r="6498" spans="2:3" x14ac:dyDescent="0.3">
      <c r="B6498" s="36">
        <v>4171910.1762493812</v>
      </c>
      <c r="C6498" s="37">
        <v>127.36253444241027</v>
      </c>
    </row>
    <row r="6499" spans="2:3" x14ac:dyDescent="0.3">
      <c r="B6499" s="36">
        <v>4719384.627881093</v>
      </c>
      <c r="C6499" s="37">
        <v>132.40417468230154</v>
      </c>
    </row>
    <row r="6500" spans="2:3" x14ac:dyDescent="0.3">
      <c r="B6500" s="36">
        <v>5561384.3314275984</v>
      </c>
      <c r="C6500" s="37">
        <v>171.99866432735482</v>
      </c>
    </row>
    <row r="6501" spans="2:3" x14ac:dyDescent="0.3">
      <c r="B6501" s="36">
        <v>3606147.0668067914</v>
      </c>
      <c r="C6501" s="37">
        <v>118.88071424553068</v>
      </c>
    </row>
    <row r="6502" spans="2:3" x14ac:dyDescent="0.3">
      <c r="B6502" s="36">
        <v>9877745.5035714693</v>
      </c>
      <c r="C6502" s="37">
        <v>270.04920131153079</v>
      </c>
    </row>
    <row r="6503" spans="2:3" x14ac:dyDescent="0.3">
      <c r="B6503" s="36">
        <v>9647192.1281473599</v>
      </c>
      <c r="C6503" s="37">
        <v>276.01493900181492</v>
      </c>
    </row>
    <row r="6504" spans="2:3" x14ac:dyDescent="0.3">
      <c r="B6504" s="36">
        <v>3809627.1251331451</v>
      </c>
      <c r="C6504" s="37">
        <v>101.76178376284673</v>
      </c>
    </row>
    <row r="6505" spans="2:3" x14ac:dyDescent="0.3">
      <c r="B6505" s="36">
        <v>6391160.016114464</v>
      </c>
      <c r="C6505" s="37">
        <v>185.20440627289497</v>
      </c>
    </row>
    <row r="6506" spans="2:3" x14ac:dyDescent="0.3">
      <c r="B6506" s="36">
        <v>6230311.2730556261</v>
      </c>
      <c r="C6506" s="37">
        <v>177.66510981962875</v>
      </c>
    </row>
    <row r="6507" spans="2:3" x14ac:dyDescent="0.3">
      <c r="B6507" s="36">
        <v>6554303.3553226143</v>
      </c>
      <c r="C6507" s="37">
        <v>179.44687459137265</v>
      </c>
    </row>
    <row r="6508" spans="2:3" x14ac:dyDescent="0.3">
      <c r="B6508" s="36">
        <v>4365414.7006446468</v>
      </c>
      <c r="C6508" s="37">
        <v>143.20959101074209</v>
      </c>
    </row>
    <row r="6509" spans="2:3" x14ac:dyDescent="0.3">
      <c r="B6509" s="36">
        <v>6085417.2759508844</v>
      </c>
      <c r="C6509" s="37">
        <v>176.08294011051433</v>
      </c>
    </row>
    <row r="6510" spans="2:3" x14ac:dyDescent="0.3">
      <c r="B6510" s="36">
        <v>3258223.0251022414</v>
      </c>
      <c r="C6510" s="37">
        <v>94.045464851166599</v>
      </c>
    </row>
    <row r="6511" spans="2:3" x14ac:dyDescent="0.3">
      <c r="B6511" s="36">
        <v>6110512.9574165726</v>
      </c>
      <c r="C6511" s="37">
        <v>168.08878599188373</v>
      </c>
    </row>
    <row r="6512" spans="2:3" x14ac:dyDescent="0.3">
      <c r="B6512" s="36">
        <v>4003773.4021749953</v>
      </c>
      <c r="C6512" s="37">
        <v>115.06392844656023</v>
      </c>
    </row>
    <row r="6513" spans="2:3" x14ac:dyDescent="0.3">
      <c r="B6513" s="36">
        <v>7168384.2715836372</v>
      </c>
      <c r="C6513" s="37">
        <v>198.16462532718324</v>
      </c>
    </row>
    <row r="6514" spans="2:3" x14ac:dyDescent="0.3">
      <c r="B6514" s="36">
        <v>6377356.4421858154</v>
      </c>
      <c r="C6514" s="37">
        <v>189.22388947033323</v>
      </c>
    </row>
    <row r="6515" spans="2:3" x14ac:dyDescent="0.3">
      <c r="B6515" s="36">
        <v>5493533.0910380259</v>
      </c>
      <c r="C6515" s="37">
        <v>163.12114587301409</v>
      </c>
    </row>
    <row r="6516" spans="2:3" x14ac:dyDescent="0.3">
      <c r="B6516" s="36">
        <v>5778154.2897076569</v>
      </c>
      <c r="C6516" s="37">
        <v>165.86148797433032</v>
      </c>
    </row>
    <row r="6517" spans="2:3" x14ac:dyDescent="0.3">
      <c r="B6517" s="36">
        <v>7411462.9031958049</v>
      </c>
      <c r="C6517" s="37">
        <v>213.59367092941943</v>
      </c>
    </row>
    <row r="6518" spans="2:3" x14ac:dyDescent="0.3">
      <c r="B6518" s="36">
        <v>6589985.5347882845</v>
      </c>
      <c r="C6518" s="37">
        <v>169.46649451060529</v>
      </c>
    </row>
    <row r="6519" spans="2:3" x14ac:dyDescent="0.3">
      <c r="B6519" s="36">
        <v>3213106.0778331985</v>
      </c>
      <c r="C6519" s="37">
        <v>86.209355228126526</v>
      </c>
    </row>
    <row r="6520" spans="2:3" x14ac:dyDescent="0.3">
      <c r="B6520" s="36">
        <v>5080124.241840451</v>
      </c>
      <c r="C6520" s="37">
        <v>146.36569686949261</v>
      </c>
    </row>
    <row r="6521" spans="2:3" x14ac:dyDescent="0.3">
      <c r="B6521" s="36">
        <v>1674462.7355802658</v>
      </c>
      <c r="C6521" s="37">
        <v>36.069926654321812</v>
      </c>
    </row>
    <row r="6522" spans="2:3" x14ac:dyDescent="0.3">
      <c r="B6522" s="36">
        <v>1009682.3955288752</v>
      </c>
      <c r="C6522" s="37">
        <v>32.425696077172994</v>
      </c>
    </row>
    <row r="6523" spans="2:3" x14ac:dyDescent="0.3">
      <c r="B6523" s="36">
        <v>3759191.3551268517</v>
      </c>
      <c r="C6523" s="37">
        <v>97.571848749160509</v>
      </c>
    </row>
    <row r="6524" spans="2:3" x14ac:dyDescent="0.3">
      <c r="B6524" s="36">
        <v>2287677.4991201786</v>
      </c>
      <c r="C6524" s="37">
        <v>69.566801875359857</v>
      </c>
    </row>
    <row r="6525" spans="2:3" x14ac:dyDescent="0.3">
      <c r="B6525" s="36">
        <v>3736687.8115236107</v>
      </c>
      <c r="C6525" s="37">
        <v>93.640615355761497</v>
      </c>
    </row>
    <row r="6526" spans="2:3" x14ac:dyDescent="0.3">
      <c r="B6526" s="36">
        <v>9095647.9309325032</v>
      </c>
      <c r="C6526" s="37">
        <v>265.69456604818816</v>
      </c>
    </row>
    <row r="6527" spans="2:3" x14ac:dyDescent="0.3">
      <c r="B6527" s="36">
        <v>6706937.99483913</v>
      </c>
      <c r="C6527" s="37">
        <v>200.36443025532864</v>
      </c>
    </row>
    <row r="6528" spans="2:3" x14ac:dyDescent="0.3">
      <c r="B6528" s="36">
        <v>4648403.0257899035</v>
      </c>
      <c r="C6528" s="37">
        <v>136.18374171009776</v>
      </c>
    </row>
    <row r="6529" spans="2:3" x14ac:dyDescent="0.3">
      <c r="B6529" s="36">
        <v>7311362.2977779517</v>
      </c>
      <c r="C6529" s="37">
        <v>215.67734451101563</v>
      </c>
    </row>
    <row r="6530" spans="2:3" x14ac:dyDescent="0.3">
      <c r="B6530" s="36">
        <v>4862041.7605758542</v>
      </c>
      <c r="C6530" s="37">
        <v>144.33484577071462</v>
      </c>
    </row>
    <row r="6531" spans="2:3" x14ac:dyDescent="0.3">
      <c r="B6531" s="36">
        <v>3987635.3099756711</v>
      </c>
      <c r="C6531" s="37">
        <v>111.94341330843231</v>
      </c>
    </row>
    <row r="6532" spans="2:3" x14ac:dyDescent="0.3">
      <c r="B6532" s="36">
        <v>4892896.7635571957</v>
      </c>
      <c r="C6532" s="37">
        <v>141.66375232913759</v>
      </c>
    </row>
    <row r="6533" spans="2:3" x14ac:dyDescent="0.3">
      <c r="B6533" s="36">
        <v>4118866.8819454298</v>
      </c>
      <c r="C6533" s="37">
        <v>117.17158711213979</v>
      </c>
    </row>
    <row r="6534" spans="2:3" x14ac:dyDescent="0.3">
      <c r="B6534" s="36">
        <v>4304122.0279907826</v>
      </c>
      <c r="C6534" s="37">
        <v>115.27740581899894</v>
      </c>
    </row>
    <row r="6535" spans="2:3" x14ac:dyDescent="0.3">
      <c r="B6535" s="36">
        <v>5340847.1290244125</v>
      </c>
      <c r="C6535" s="37">
        <v>132.72643874360782</v>
      </c>
    </row>
    <row r="6536" spans="2:3" x14ac:dyDescent="0.3">
      <c r="B6536" s="36">
        <v>1740458.1747007323</v>
      </c>
      <c r="C6536" s="37">
        <v>59.333165548871989</v>
      </c>
    </row>
    <row r="6537" spans="2:3" x14ac:dyDescent="0.3">
      <c r="B6537" s="36">
        <v>4584078.6714279167</v>
      </c>
      <c r="C6537" s="37">
        <v>151.94269772791731</v>
      </c>
    </row>
    <row r="6538" spans="2:3" x14ac:dyDescent="0.3">
      <c r="B6538" s="36">
        <v>4242031.0699549913</v>
      </c>
      <c r="C6538" s="37">
        <v>114.07939753622222</v>
      </c>
    </row>
    <row r="6539" spans="2:3" x14ac:dyDescent="0.3">
      <c r="B6539" s="36">
        <v>3975349.648382464</v>
      </c>
      <c r="C6539" s="37">
        <v>107.852010127578</v>
      </c>
    </row>
    <row r="6540" spans="2:3" x14ac:dyDescent="0.3">
      <c r="B6540" s="36">
        <v>4580555.7188405106</v>
      </c>
      <c r="C6540" s="37">
        <v>132.83403276725949</v>
      </c>
    </row>
    <row r="6541" spans="2:3" x14ac:dyDescent="0.3">
      <c r="B6541" s="36">
        <v>4182172.6853758963</v>
      </c>
      <c r="C6541" s="37">
        <v>120.81898924668916</v>
      </c>
    </row>
    <row r="6542" spans="2:3" x14ac:dyDescent="0.3">
      <c r="B6542" s="36">
        <v>5667015.0743833808</v>
      </c>
      <c r="C6542" s="37">
        <v>165.38648552420509</v>
      </c>
    </row>
    <row r="6543" spans="2:3" x14ac:dyDescent="0.3">
      <c r="B6543" s="36">
        <v>5643470.7867045999</v>
      </c>
      <c r="C6543" s="37">
        <v>161.5594740295499</v>
      </c>
    </row>
    <row r="6544" spans="2:3" x14ac:dyDescent="0.3">
      <c r="B6544" s="36">
        <v>2972494.302484679</v>
      </c>
      <c r="C6544" s="37">
        <v>81.914177126512101</v>
      </c>
    </row>
    <row r="6545" spans="2:3" x14ac:dyDescent="0.3">
      <c r="B6545" s="36">
        <v>6894412.7058970034</v>
      </c>
      <c r="C6545" s="37">
        <v>193.27089650363328</v>
      </c>
    </row>
    <row r="6546" spans="2:3" x14ac:dyDescent="0.3">
      <c r="B6546" s="36">
        <v>5277158.1822683131</v>
      </c>
      <c r="C6546" s="37">
        <v>143.63199521190799</v>
      </c>
    </row>
    <row r="6547" spans="2:3" x14ac:dyDescent="0.3">
      <c r="B6547" s="36">
        <v>4807381.6051052315</v>
      </c>
      <c r="C6547" s="37">
        <v>155.4211215589182</v>
      </c>
    </row>
    <row r="6548" spans="2:3" x14ac:dyDescent="0.3">
      <c r="B6548" s="36">
        <v>8621124.4750927277</v>
      </c>
      <c r="C6548" s="37">
        <v>274.0041168973799</v>
      </c>
    </row>
    <row r="6549" spans="2:3" x14ac:dyDescent="0.3">
      <c r="B6549" s="36">
        <v>7642155.7516726041</v>
      </c>
      <c r="C6549" s="37">
        <v>233.85806726335554</v>
      </c>
    </row>
    <row r="6550" spans="2:3" x14ac:dyDescent="0.3">
      <c r="B6550" s="36">
        <v>4221929.1816397021</v>
      </c>
      <c r="C6550" s="37">
        <v>112.55690816773269</v>
      </c>
    </row>
    <row r="6551" spans="2:3" x14ac:dyDescent="0.3">
      <c r="B6551" s="36">
        <v>6654348.5328976586</v>
      </c>
      <c r="C6551" s="37">
        <v>174.80358056992338</v>
      </c>
    </row>
    <row r="6552" spans="2:3" x14ac:dyDescent="0.3">
      <c r="B6552" s="36">
        <v>5395389.0198976751</v>
      </c>
      <c r="C6552" s="37">
        <v>157.28387985536105</v>
      </c>
    </row>
    <row r="6553" spans="2:3" x14ac:dyDescent="0.3">
      <c r="B6553" s="36">
        <v>3164540.7581470017</v>
      </c>
      <c r="C6553" s="37">
        <v>94.422632714068158</v>
      </c>
    </row>
    <row r="6554" spans="2:3" x14ac:dyDescent="0.3">
      <c r="B6554" s="36">
        <v>6203680.4006290315</v>
      </c>
      <c r="C6554" s="37">
        <v>174.4716836314409</v>
      </c>
    </row>
    <row r="6555" spans="2:3" x14ac:dyDescent="0.3">
      <c r="B6555" s="36">
        <v>4897595.7455873508</v>
      </c>
      <c r="C6555" s="37">
        <v>137.88144808992814</v>
      </c>
    </row>
    <row r="6556" spans="2:3" x14ac:dyDescent="0.3">
      <c r="B6556" s="36">
        <v>2403628.7001612186</v>
      </c>
      <c r="C6556" s="37">
        <v>67.343463667620568</v>
      </c>
    </row>
    <row r="6557" spans="2:3" x14ac:dyDescent="0.3">
      <c r="B6557" s="36">
        <v>7570754.2950697159</v>
      </c>
      <c r="C6557" s="37">
        <v>232.66009570709537</v>
      </c>
    </row>
    <row r="6558" spans="2:3" x14ac:dyDescent="0.3">
      <c r="B6558" s="36">
        <v>5025470.529110021</v>
      </c>
      <c r="C6558" s="37">
        <v>136.271717231954</v>
      </c>
    </row>
    <row r="6559" spans="2:3" x14ac:dyDescent="0.3">
      <c r="B6559" s="36">
        <v>4262318.6937478585</v>
      </c>
      <c r="C6559" s="37">
        <v>138.83106517158529</v>
      </c>
    </row>
    <row r="6560" spans="2:3" x14ac:dyDescent="0.3">
      <c r="B6560" s="36">
        <v>5611211.5532551371</v>
      </c>
      <c r="C6560" s="37">
        <v>164.92656297220191</v>
      </c>
    </row>
    <row r="6561" spans="2:3" x14ac:dyDescent="0.3">
      <c r="B6561" s="36">
        <v>4468096.5228257217</v>
      </c>
      <c r="C6561" s="37">
        <v>130.4960953854538</v>
      </c>
    </row>
    <row r="6562" spans="2:3" x14ac:dyDescent="0.3">
      <c r="B6562" s="36">
        <v>8822412.8143317699</v>
      </c>
      <c r="C6562" s="37">
        <v>246.60975348918041</v>
      </c>
    </row>
    <row r="6563" spans="2:3" x14ac:dyDescent="0.3">
      <c r="B6563" s="36">
        <v>3345646.3111250647</v>
      </c>
      <c r="C6563" s="37">
        <v>108.46842984423198</v>
      </c>
    </row>
    <row r="6564" spans="2:3" x14ac:dyDescent="0.3">
      <c r="B6564" s="36">
        <v>5210742.0815070439</v>
      </c>
      <c r="C6564" s="37">
        <v>148.60640738529708</v>
      </c>
    </row>
    <row r="6565" spans="2:3" x14ac:dyDescent="0.3">
      <c r="B6565" s="36">
        <v>4676334.3925255286</v>
      </c>
      <c r="C6565" s="37">
        <v>140.34022355292086</v>
      </c>
    </row>
    <row r="6566" spans="2:3" x14ac:dyDescent="0.3">
      <c r="B6566" s="36">
        <v>4742837.5854833843</v>
      </c>
      <c r="C6566" s="37">
        <v>132.70898475010881</v>
      </c>
    </row>
    <row r="6567" spans="2:3" x14ac:dyDescent="0.3">
      <c r="B6567" s="36">
        <v>6352499.6492189057</v>
      </c>
      <c r="C6567" s="37">
        <v>195.23231853954252</v>
      </c>
    </row>
    <row r="6568" spans="2:3" x14ac:dyDescent="0.3">
      <c r="B6568" s="36">
        <v>2487092.2746422347</v>
      </c>
      <c r="C6568" s="37">
        <v>72.662751286842507</v>
      </c>
    </row>
    <row r="6569" spans="2:3" x14ac:dyDescent="0.3">
      <c r="B6569" s="36">
        <v>3767711.6232908764</v>
      </c>
      <c r="C6569" s="37">
        <v>117.21256991290144</v>
      </c>
    </row>
    <row r="6570" spans="2:3" x14ac:dyDescent="0.3">
      <c r="B6570" s="36">
        <v>6487372.4836587515</v>
      </c>
      <c r="C6570" s="37">
        <v>185.76315664036318</v>
      </c>
    </row>
    <row r="6571" spans="2:3" x14ac:dyDescent="0.3">
      <c r="B6571" s="36">
        <v>3734138.3452537633</v>
      </c>
      <c r="C6571" s="37">
        <v>97.00945475289231</v>
      </c>
    </row>
    <row r="6572" spans="2:3" x14ac:dyDescent="0.3">
      <c r="B6572" s="36">
        <v>4566525.1496785209</v>
      </c>
      <c r="C6572" s="37">
        <v>126.45962807628797</v>
      </c>
    </row>
    <row r="6573" spans="2:3" x14ac:dyDescent="0.3">
      <c r="B6573" s="36">
        <v>6714888.6718528243</v>
      </c>
      <c r="C6573" s="37">
        <v>186.81327956240958</v>
      </c>
    </row>
    <row r="6574" spans="2:3" x14ac:dyDescent="0.3">
      <c r="B6574" s="36">
        <v>4195510.6927899038</v>
      </c>
      <c r="C6574" s="37">
        <v>107.35383222183059</v>
      </c>
    </row>
    <row r="6575" spans="2:3" x14ac:dyDescent="0.3">
      <c r="B6575" s="36">
        <v>6499422.9270422375</v>
      </c>
      <c r="C6575" s="37">
        <v>200.20317752699901</v>
      </c>
    </row>
    <row r="6576" spans="2:3" x14ac:dyDescent="0.3">
      <c r="B6576" s="36">
        <v>6519453.8634489719</v>
      </c>
      <c r="C6576" s="37">
        <v>195.50978793835651</v>
      </c>
    </row>
    <row r="6577" spans="2:3" x14ac:dyDescent="0.3">
      <c r="B6577" s="36">
        <v>5279073.105264293</v>
      </c>
      <c r="C6577" s="37">
        <v>151.07613062309076</v>
      </c>
    </row>
    <row r="6578" spans="2:3" x14ac:dyDescent="0.3">
      <c r="B6578" s="36">
        <v>5453568.6760355067</v>
      </c>
      <c r="C6578" s="37">
        <v>153.45659374314161</v>
      </c>
    </row>
    <row r="6579" spans="2:3" x14ac:dyDescent="0.3">
      <c r="B6579" s="36">
        <v>8377381.24001785</v>
      </c>
      <c r="C6579" s="37">
        <v>224.78556840484367</v>
      </c>
    </row>
    <row r="6580" spans="2:3" x14ac:dyDescent="0.3">
      <c r="B6580" s="36">
        <v>3786676.6157090012</v>
      </c>
      <c r="C6580" s="37">
        <v>112.27005499382207</v>
      </c>
    </row>
    <row r="6581" spans="2:3" x14ac:dyDescent="0.3">
      <c r="B6581" s="36">
        <v>5429104.3905318463</v>
      </c>
      <c r="C6581" s="37">
        <v>150.37320790204217</v>
      </c>
    </row>
    <row r="6582" spans="2:3" x14ac:dyDescent="0.3">
      <c r="B6582" s="36">
        <v>4053612.3133723834</v>
      </c>
      <c r="C6582" s="37">
        <v>123.38784120533839</v>
      </c>
    </row>
    <row r="6583" spans="2:3" x14ac:dyDescent="0.3">
      <c r="B6583" s="36">
        <v>3091120.9218685767</v>
      </c>
      <c r="C6583" s="37">
        <v>80.857502159737848</v>
      </c>
    </row>
    <row r="6584" spans="2:3" x14ac:dyDescent="0.3">
      <c r="B6584" s="36">
        <v>7767844.2004878251</v>
      </c>
      <c r="C6584" s="37">
        <v>238.26987396866005</v>
      </c>
    </row>
    <row r="6585" spans="2:3" x14ac:dyDescent="0.3">
      <c r="B6585" s="36">
        <v>3049709.467787235</v>
      </c>
      <c r="C6585" s="37">
        <v>84.808582838106091</v>
      </c>
    </row>
    <row r="6586" spans="2:3" x14ac:dyDescent="0.3">
      <c r="B6586" s="36">
        <v>5395183.4386213468</v>
      </c>
      <c r="C6586" s="37">
        <v>152.88549186582208</v>
      </c>
    </row>
    <row r="6587" spans="2:3" x14ac:dyDescent="0.3">
      <c r="B6587" s="36">
        <v>3944720.8917940762</v>
      </c>
      <c r="C6587" s="37">
        <v>120.8122441828949</v>
      </c>
    </row>
    <row r="6588" spans="2:3" x14ac:dyDescent="0.3">
      <c r="B6588" s="36">
        <v>3473638.7537186998</v>
      </c>
      <c r="C6588" s="37">
        <v>97.439460306566616</v>
      </c>
    </row>
    <row r="6589" spans="2:3" x14ac:dyDescent="0.3">
      <c r="B6589" s="36">
        <v>7207593.1895828713</v>
      </c>
      <c r="C6589" s="37">
        <v>212.84040658107185</v>
      </c>
    </row>
    <row r="6590" spans="2:3" x14ac:dyDescent="0.3">
      <c r="B6590" s="36">
        <v>384496.38450111263</v>
      </c>
      <c r="C6590" s="37">
        <v>12.033499525732756</v>
      </c>
    </row>
    <row r="6591" spans="2:3" x14ac:dyDescent="0.3">
      <c r="B6591" s="36">
        <v>3104202.7473321166</v>
      </c>
      <c r="C6591" s="37">
        <v>83.615519788824386</v>
      </c>
    </row>
    <row r="6592" spans="2:3" x14ac:dyDescent="0.3">
      <c r="B6592" s="36">
        <v>7914480.2624057475</v>
      </c>
      <c r="C6592" s="37">
        <v>245.39329579381743</v>
      </c>
    </row>
    <row r="6593" spans="2:3" x14ac:dyDescent="0.3">
      <c r="B6593" s="36">
        <v>6597712.0860726973</v>
      </c>
      <c r="C6593" s="37">
        <v>184.92582402167159</v>
      </c>
    </row>
    <row r="6594" spans="2:3" x14ac:dyDescent="0.3">
      <c r="B6594" s="36">
        <v>7949051.7957354449</v>
      </c>
      <c r="C6594" s="37">
        <v>227.30400606992157</v>
      </c>
    </row>
    <row r="6595" spans="2:3" x14ac:dyDescent="0.3">
      <c r="B6595" s="36">
        <v>5838458.8571835738</v>
      </c>
      <c r="C6595" s="37">
        <v>147.64574810193298</v>
      </c>
    </row>
    <row r="6596" spans="2:3" x14ac:dyDescent="0.3">
      <c r="B6596" s="36">
        <v>6299769.5655380776</v>
      </c>
      <c r="C6596" s="37">
        <v>185.19755467716334</v>
      </c>
    </row>
    <row r="6597" spans="2:3" x14ac:dyDescent="0.3">
      <c r="B6597" s="36">
        <v>6643010.8776347516</v>
      </c>
      <c r="C6597" s="37">
        <v>185.95982554602512</v>
      </c>
    </row>
    <row r="6598" spans="2:3" x14ac:dyDescent="0.3">
      <c r="B6598" s="36">
        <v>6514993.1281858906</v>
      </c>
      <c r="C6598" s="37">
        <v>207.03807286502882</v>
      </c>
    </row>
    <row r="6599" spans="2:3" x14ac:dyDescent="0.3">
      <c r="B6599" s="36">
        <v>1716398.8201396137</v>
      </c>
      <c r="C6599" s="37">
        <v>52.058682170474029</v>
      </c>
    </row>
    <row r="6600" spans="2:3" x14ac:dyDescent="0.3">
      <c r="B6600" s="36">
        <v>6108880.7419118825</v>
      </c>
      <c r="C6600" s="37">
        <v>177.9697186342149</v>
      </c>
    </row>
    <row r="6601" spans="2:3" x14ac:dyDescent="0.3">
      <c r="B6601" s="36">
        <v>1718035.5053504268</v>
      </c>
      <c r="C6601" s="37">
        <v>52.450669723003735</v>
      </c>
    </row>
    <row r="6602" spans="2:3" x14ac:dyDescent="0.3">
      <c r="B6602" s="36">
        <v>3821051.4272729955</v>
      </c>
      <c r="C6602" s="37">
        <v>109.82393917908611</v>
      </c>
    </row>
    <row r="6603" spans="2:3" x14ac:dyDescent="0.3">
      <c r="B6603" s="36">
        <v>5094434.8393742079</v>
      </c>
      <c r="C6603" s="37">
        <v>149.23176412006532</v>
      </c>
    </row>
    <row r="6604" spans="2:3" x14ac:dyDescent="0.3">
      <c r="B6604" s="36">
        <v>9575961.0377504751</v>
      </c>
      <c r="C6604" s="37">
        <v>278.599819041307</v>
      </c>
    </row>
    <row r="6605" spans="2:3" x14ac:dyDescent="0.3">
      <c r="B6605" s="36">
        <v>5201699.015471465</v>
      </c>
      <c r="C6605" s="37">
        <v>147.94087888611247</v>
      </c>
    </row>
    <row r="6606" spans="2:3" x14ac:dyDescent="0.3">
      <c r="B6606" s="36">
        <v>6771257.7559369383</v>
      </c>
      <c r="C6606" s="37">
        <v>179.27134150101313</v>
      </c>
    </row>
    <row r="6607" spans="2:3" x14ac:dyDescent="0.3">
      <c r="B6607" s="36">
        <v>5638074.5986003764</v>
      </c>
      <c r="C6607" s="37">
        <v>167.71902175635034</v>
      </c>
    </row>
    <row r="6608" spans="2:3" x14ac:dyDescent="0.3">
      <c r="B6608" s="36">
        <v>3629593.1399279069</v>
      </c>
      <c r="C6608" s="37">
        <v>99.32567794599484</v>
      </c>
    </row>
    <row r="6609" spans="2:3" x14ac:dyDescent="0.3">
      <c r="B6609" s="36">
        <v>7439570.200452162</v>
      </c>
      <c r="C6609" s="37">
        <v>199.03618396271892</v>
      </c>
    </row>
    <row r="6610" spans="2:3" x14ac:dyDescent="0.3">
      <c r="B6610" s="36">
        <v>5392269.7851401391</v>
      </c>
      <c r="C6610" s="37">
        <v>154.61382623638804</v>
      </c>
    </row>
    <row r="6611" spans="2:3" x14ac:dyDescent="0.3">
      <c r="B6611" s="36">
        <v>6315831.7064170763</v>
      </c>
      <c r="C6611" s="37">
        <v>183.13849565034786</v>
      </c>
    </row>
    <row r="6612" spans="2:3" x14ac:dyDescent="0.3">
      <c r="B6612" s="36">
        <v>6990983.6468103426</v>
      </c>
      <c r="C6612" s="37">
        <v>206.81367138501321</v>
      </c>
    </row>
    <row r="6613" spans="2:3" x14ac:dyDescent="0.3">
      <c r="B6613" s="36">
        <v>3884917.9940331662</v>
      </c>
      <c r="C6613" s="37">
        <v>116.97566239589332</v>
      </c>
    </row>
    <row r="6614" spans="2:3" x14ac:dyDescent="0.3">
      <c r="B6614" s="36">
        <v>5578247.2138456441</v>
      </c>
      <c r="C6614" s="37">
        <v>156.0086968799404</v>
      </c>
    </row>
    <row r="6615" spans="2:3" x14ac:dyDescent="0.3">
      <c r="B6615" s="36">
        <v>7010884.8076609541</v>
      </c>
      <c r="C6615" s="37">
        <v>192.75143133014603</v>
      </c>
    </row>
    <row r="6616" spans="2:3" x14ac:dyDescent="0.3">
      <c r="B6616" s="36">
        <v>2896968.0400466565</v>
      </c>
      <c r="C6616" s="37">
        <v>87.908607547653048</v>
      </c>
    </row>
    <row r="6617" spans="2:3" x14ac:dyDescent="0.3">
      <c r="B6617" s="36">
        <v>4983059.4994781669</v>
      </c>
      <c r="C6617" s="37">
        <v>157.56140948945873</v>
      </c>
    </row>
    <row r="6618" spans="2:3" x14ac:dyDescent="0.3">
      <c r="B6618" s="36">
        <v>5748149.4807079555</v>
      </c>
      <c r="C6618" s="37">
        <v>158.25398758144863</v>
      </c>
    </row>
    <row r="6619" spans="2:3" x14ac:dyDescent="0.3">
      <c r="B6619" s="36">
        <v>5253997.3817784935</v>
      </c>
      <c r="C6619" s="37">
        <v>141.63893558673684</v>
      </c>
    </row>
    <row r="6620" spans="2:3" x14ac:dyDescent="0.3">
      <c r="B6620" s="36">
        <v>5122744.1455780696</v>
      </c>
      <c r="C6620" s="37">
        <v>146.02261364932909</v>
      </c>
    </row>
    <row r="6621" spans="2:3" x14ac:dyDescent="0.3">
      <c r="B6621" s="36">
        <v>6437542.9574919296</v>
      </c>
      <c r="C6621" s="37">
        <v>179.03138079157884</v>
      </c>
    </row>
    <row r="6622" spans="2:3" x14ac:dyDescent="0.3">
      <c r="B6622" s="36">
        <v>4698101.7987574339</v>
      </c>
      <c r="C6622" s="37">
        <v>150.59365903664062</v>
      </c>
    </row>
    <row r="6623" spans="2:3" x14ac:dyDescent="0.3">
      <c r="B6623" s="36">
        <v>8091531.3920551464</v>
      </c>
      <c r="C6623" s="37">
        <v>253.46875404571594</v>
      </c>
    </row>
    <row r="6624" spans="2:3" x14ac:dyDescent="0.3">
      <c r="B6624" s="36">
        <v>5078427.2581065642</v>
      </c>
      <c r="C6624" s="37">
        <v>151.27125728351544</v>
      </c>
    </row>
    <row r="6625" spans="2:3" x14ac:dyDescent="0.3">
      <c r="B6625" s="36">
        <v>4645721.6133571621</v>
      </c>
      <c r="C6625" s="37">
        <v>120.38463129401867</v>
      </c>
    </row>
    <row r="6626" spans="2:3" x14ac:dyDescent="0.3">
      <c r="B6626" s="36">
        <v>6814289.2967919884</v>
      </c>
      <c r="C6626" s="37">
        <v>197.029484602173</v>
      </c>
    </row>
    <row r="6627" spans="2:3" x14ac:dyDescent="0.3">
      <c r="B6627" s="36">
        <v>5126081.0276444089</v>
      </c>
      <c r="C6627" s="37">
        <v>152.979499450844</v>
      </c>
    </row>
    <row r="6628" spans="2:3" x14ac:dyDescent="0.3">
      <c r="B6628" s="36">
        <v>5120781.5055861454</v>
      </c>
      <c r="C6628" s="37">
        <v>167.14962551972525</v>
      </c>
    </row>
    <row r="6629" spans="2:3" x14ac:dyDescent="0.3">
      <c r="B6629" s="36">
        <v>5863217.086237031</v>
      </c>
      <c r="C6629" s="37">
        <v>170.47460388118878</v>
      </c>
    </row>
    <row r="6630" spans="2:3" x14ac:dyDescent="0.3">
      <c r="B6630" s="36">
        <v>7283559.741677369</v>
      </c>
      <c r="C6630" s="37">
        <v>198.52857429162748</v>
      </c>
    </row>
    <row r="6631" spans="2:3" x14ac:dyDescent="0.3">
      <c r="B6631" s="36">
        <v>4501226.1301820735</v>
      </c>
      <c r="C6631" s="37">
        <v>135.8915220075618</v>
      </c>
    </row>
    <row r="6632" spans="2:3" x14ac:dyDescent="0.3">
      <c r="B6632" s="36">
        <v>6523736.3563971715</v>
      </c>
      <c r="C6632" s="37">
        <v>199.25517685365847</v>
      </c>
    </row>
    <row r="6633" spans="2:3" x14ac:dyDescent="0.3">
      <c r="B6633" s="36">
        <v>6190020.8664249908</v>
      </c>
      <c r="C6633" s="37">
        <v>176.94144946251487</v>
      </c>
    </row>
    <row r="6634" spans="2:3" x14ac:dyDescent="0.3">
      <c r="B6634" s="36">
        <v>5403244.1282154992</v>
      </c>
      <c r="C6634" s="37">
        <v>158.85689555920126</v>
      </c>
    </row>
    <row r="6635" spans="2:3" x14ac:dyDescent="0.3">
      <c r="B6635" s="36">
        <v>4724365.735286504</v>
      </c>
      <c r="C6635" s="37">
        <v>144.28328403339364</v>
      </c>
    </row>
    <row r="6636" spans="2:3" x14ac:dyDescent="0.3">
      <c r="B6636" s="36">
        <v>5690201.6380000059</v>
      </c>
      <c r="C6636" s="37">
        <v>165.51321506229542</v>
      </c>
    </row>
    <row r="6637" spans="2:3" x14ac:dyDescent="0.3">
      <c r="B6637" s="36">
        <v>4913524.6102458499</v>
      </c>
      <c r="C6637" s="37">
        <v>161.30567175021804</v>
      </c>
    </row>
    <row r="6638" spans="2:3" x14ac:dyDescent="0.3">
      <c r="B6638" s="36">
        <v>5380797.6678945068</v>
      </c>
      <c r="C6638" s="37">
        <v>157.37809117515678</v>
      </c>
    </row>
    <row r="6639" spans="2:3" x14ac:dyDescent="0.3">
      <c r="B6639" s="36">
        <v>5252296.7807770008</v>
      </c>
      <c r="C6639" s="37">
        <v>147.61999617619981</v>
      </c>
    </row>
    <row r="6640" spans="2:3" x14ac:dyDescent="0.3">
      <c r="B6640" s="36">
        <v>3355822.1739046546</v>
      </c>
      <c r="C6640" s="37">
        <v>99.426103824754975</v>
      </c>
    </row>
    <row r="6641" spans="2:3" x14ac:dyDescent="0.3">
      <c r="B6641" s="36">
        <v>6398525.1074523553</v>
      </c>
      <c r="C6641" s="37">
        <v>185.50868266567019</v>
      </c>
    </row>
    <row r="6642" spans="2:3" x14ac:dyDescent="0.3">
      <c r="B6642" s="36">
        <v>8163299.089537302</v>
      </c>
      <c r="C6642" s="37">
        <v>251.2169406287567</v>
      </c>
    </row>
    <row r="6643" spans="2:3" x14ac:dyDescent="0.3">
      <c r="B6643" s="36">
        <v>5250408.3327220203</v>
      </c>
      <c r="C6643" s="37">
        <v>146.17901549582646</v>
      </c>
    </row>
    <row r="6644" spans="2:3" x14ac:dyDescent="0.3">
      <c r="B6644" s="36">
        <v>3027405.2115354864</v>
      </c>
      <c r="C6644" s="37">
        <v>84.397423577107077</v>
      </c>
    </row>
    <row r="6645" spans="2:3" x14ac:dyDescent="0.3">
      <c r="B6645" s="36">
        <v>2456113.5028114915</v>
      </c>
      <c r="C6645" s="37">
        <v>72.156865113433057</v>
      </c>
    </row>
    <row r="6646" spans="2:3" x14ac:dyDescent="0.3">
      <c r="B6646" s="36">
        <v>7874931.7700327216</v>
      </c>
      <c r="C6646" s="37">
        <v>242.31038289511275</v>
      </c>
    </row>
    <row r="6647" spans="2:3" x14ac:dyDescent="0.3">
      <c r="B6647" s="36">
        <v>5125024.465212184</v>
      </c>
      <c r="C6647" s="37">
        <v>138.48144467837213</v>
      </c>
    </row>
    <row r="6648" spans="2:3" x14ac:dyDescent="0.3">
      <c r="B6648" s="36">
        <v>8336125.6785016702</v>
      </c>
      <c r="C6648" s="37">
        <v>253.32898461556414</v>
      </c>
    </row>
    <row r="6649" spans="2:3" x14ac:dyDescent="0.3">
      <c r="B6649" s="36">
        <v>7919133.2285265699</v>
      </c>
      <c r="C6649" s="37">
        <v>227.41251413618542</v>
      </c>
    </row>
    <row r="6650" spans="2:3" x14ac:dyDescent="0.3">
      <c r="B6650" s="36">
        <v>6571972.1126156896</v>
      </c>
      <c r="C6650" s="37">
        <v>199.49651786749098</v>
      </c>
    </row>
    <row r="6651" spans="2:3" x14ac:dyDescent="0.3">
      <c r="B6651" s="36">
        <v>2333716.1180404997</v>
      </c>
      <c r="C6651" s="37">
        <v>70.905938082360322</v>
      </c>
    </row>
    <row r="6652" spans="2:3" x14ac:dyDescent="0.3">
      <c r="B6652" s="36">
        <v>4261288.2931510806</v>
      </c>
      <c r="C6652" s="37">
        <v>130.48356988063014</v>
      </c>
    </row>
    <row r="6653" spans="2:3" x14ac:dyDescent="0.3">
      <c r="B6653" s="36">
        <v>6788702.5372570511</v>
      </c>
      <c r="C6653" s="37">
        <v>200.78212735786519</v>
      </c>
    </row>
    <row r="6654" spans="2:3" x14ac:dyDescent="0.3">
      <c r="B6654" s="36">
        <v>6214862.0751337344</v>
      </c>
      <c r="C6654" s="37">
        <v>191.71869027408871</v>
      </c>
    </row>
    <row r="6655" spans="2:3" x14ac:dyDescent="0.3">
      <c r="B6655" s="36">
        <v>2058157.0830651617</v>
      </c>
      <c r="C6655" s="37">
        <v>57.19592865712066</v>
      </c>
    </row>
    <row r="6656" spans="2:3" x14ac:dyDescent="0.3">
      <c r="B6656" s="36">
        <v>6769245.3636757219</v>
      </c>
      <c r="C6656" s="37">
        <v>196.47315126895614</v>
      </c>
    </row>
    <row r="6657" spans="2:3" x14ac:dyDescent="0.3">
      <c r="B6657" s="36">
        <v>5438380.4880073788</v>
      </c>
      <c r="C6657" s="37">
        <v>164.01160694901895</v>
      </c>
    </row>
    <row r="6658" spans="2:3" x14ac:dyDescent="0.3">
      <c r="B6658" s="36">
        <v>3264350.2703485768</v>
      </c>
      <c r="C6658" s="37">
        <v>99.923385529105843</v>
      </c>
    </row>
    <row r="6659" spans="2:3" x14ac:dyDescent="0.3">
      <c r="B6659" s="36">
        <v>4062607.9157459377</v>
      </c>
      <c r="C6659" s="37">
        <v>121.96348382529224</v>
      </c>
    </row>
    <row r="6660" spans="2:3" x14ac:dyDescent="0.3">
      <c r="B6660" s="36">
        <v>4541487.7864345266</v>
      </c>
      <c r="C6660" s="37">
        <v>146.25171089672742</v>
      </c>
    </row>
    <row r="6661" spans="2:3" x14ac:dyDescent="0.3">
      <c r="B6661" s="36">
        <v>4976606.2889439752</v>
      </c>
      <c r="C6661" s="37">
        <v>158.80394641239241</v>
      </c>
    </row>
    <row r="6662" spans="2:3" x14ac:dyDescent="0.3">
      <c r="B6662" s="36">
        <v>4657879.6541908719</v>
      </c>
      <c r="C6662" s="37">
        <v>129.69906313377439</v>
      </c>
    </row>
    <row r="6663" spans="2:3" x14ac:dyDescent="0.3">
      <c r="B6663" s="36">
        <v>5405077.0022849133</v>
      </c>
      <c r="C6663" s="37">
        <v>155.14830997661778</v>
      </c>
    </row>
    <row r="6664" spans="2:3" x14ac:dyDescent="0.3">
      <c r="B6664" s="36">
        <v>7105386.4461526778</v>
      </c>
      <c r="C6664" s="37">
        <v>204.22532030522862</v>
      </c>
    </row>
    <row r="6665" spans="2:3" x14ac:dyDescent="0.3">
      <c r="B6665" s="36">
        <v>3256610.331953431</v>
      </c>
      <c r="C6665" s="37">
        <v>88.286374284235947</v>
      </c>
    </row>
    <row r="6666" spans="2:3" x14ac:dyDescent="0.3">
      <c r="B6666" s="36">
        <v>3485285.136533998</v>
      </c>
      <c r="C6666" s="37">
        <v>98.012717472648575</v>
      </c>
    </row>
    <row r="6667" spans="2:3" x14ac:dyDescent="0.3">
      <c r="B6667" s="36">
        <v>6444776.4582251366</v>
      </c>
      <c r="C6667" s="37">
        <v>196.62602566206621</v>
      </c>
    </row>
    <row r="6668" spans="2:3" x14ac:dyDescent="0.3">
      <c r="B6668" s="36">
        <v>5493653.0093419906</v>
      </c>
      <c r="C6668" s="37">
        <v>152.96619880030553</v>
      </c>
    </row>
    <row r="6669" spans="2:3" x14ac:dyDescent="0.3">
      <c r="B6669" s="36">
        <v>4710693.3821395505</v>
      </c>
      <c r="C6669" s="37">
        <v>135.42097603336512</v>
      </c>
    </row>
    <row r="6670" spans="2:3" x14ac:dyDescent="0.3">
      <c r="B6670" s="36">
        <v>6265111.0494278111</v>
      </c>
      <c r="C6670" s="37">
        <v>188.06331533573356</v>
      </c>
    </row>
    <row r="6671" spans="2:3" x14ac:dyDescent="0.3">
      <c r="B6671" s="36">
        <v>3171108.6174835414</v>
      </c>
      <c r="C6671" s="37">
        <v>107.86787735397743</v>
      </c>
    </row>
    <row r="6672" spans="2:3" x14ac:dyDescent="0.3">
      <c r="B6672" s="36">
        <v>5707413.4328818871</v>
      </c>
      <c r="C6672" s="37">
        <v>167.4908464109881</v>
      </c>
    </row>
    <row r="6673" spans="2:3" x14ac:dyDescent="0.3">
      <c r="B6673" s="36">
        <v>8377538.8475588588</v>
      </c>
      <c r="C6673" s="37">
        <v>226.68976166174718</v>
      </c>
    </row>
    <row r="6674" spans="2:3" x14ac:dyDescent="0.3">
      <c r="B6674" s="36">
        <v>8167497.2347279824</v>
      </c>
      <c r="C6674" s="37">
        <v>246.31195190942196</v>
      </c>
    </row>
    <row r="6675" spans="2:3" x14ac:dyDescent="0.3">
      <c r="B6675" s="36">
        <v>5748063.8223419311</v>
      </c>
      <c r="C6675" s="37">
        <v>154.52501263828944</v>
      </c>
    </row>
    <row r="6676" spans="2:3" x14ac:dyDescent="0.3">
      <c r="B6676" s="36">
        <v>6374864.7331323503</v>
      </c>
      <c r="C6676" s="37">
        <v>179.1325228401133</v>
      </c>
    </row>
    <row r="6677" spans="2:3" x14ac:dyDescent="0.3">
      <c r="B6677" s="36">
        <v>6534868.0532616228</v>
      </c>
      <c r="C6677" s="37">
        <v>200.3890307133945</v>
      </c>
    </row>
    <row r="6678" spans="2:3" x14ac:dyDescent="0.3">
      <c r="B6678" s="36">
        <v>5435159.9136698814</v>
      </c>
      <c r="C6678" s="37">
        <v>163.09497919926037</v>
      </c>
    </row>
    <row r="6679" spans="2:3" x14ac:dyDescent="0.3">
      <c r="B6679" s="36">
        <v>6050687.1796702631</v>
      </c>
      <c r="C6679" s="37">
        <v>179.13468268034873</v>
      </c>
    </row>
    <row r="6680" spans="2:3" x14ac:dyDescent="0.3">
      <c r="B6680" s="36">
        <v>5712834.3150429642</v>
      </c>
      <c r="C6680" s="37">
        <v>159.01158645216228</v>
      </c>
    </row>
    <row r="6681" spans="2:3" x14ac:dyDescent="0.3">
      <c r="B6681" s="36">
        <v>4598508.5786164217</v>
      </c>
      <c r="C6681" s="37">
        <v>124.95330226278379</v>
      </c>
    </row>
    <row r="6682" spans="2:3" x14ac:dyDescent="0.3">
      <c r="B6682" s="36">
        <v>4172682.5098106586</v>
      </c>
      <c r="C6682" s="37">
        <v>124.15131782421741</v>
      </c>
    </row>
    <row r="6683" spans="2:3" x14ac:dyDescent="0.3">
      <c r="B6683" s="36">
        <v>6082022.1768049616</v>
      </c>
      <c r="C6683" s="37">
        <v>157.35459054299793</v>
      </c>
    </row>
    <row r="6684" spans="2:3" x14ac:dyDescent="0.3">
      <c r="B6684" s="36">
        <v>4480924.1968703959</v>
      </c>
      <c r="C6684" s="37">
        <v>142.72557316717666</v>
      </c>
    </row>
    <row r="6685" spans="2:3" x14ac:dyDescent="0.3">
      <c r="B6685" s="36">
        <v>5437352.2822687812</v>
      </c>
      <c r="C6685" s="37">
        <v>162.29352268741974</v>
      </c>
    </row>
    <row r="6686" spans="2:3" x14ac:dyDescent="0.3">
      <c r="B6686" s="36">
        <v>4487022.8910842696</v>
      </c>
      <c r="C6686" s="37">
        <v>129.05279544431409</v>
      </c>
    </row>
    <row r="6687" spans="2:3" x14ac:dyDescent="0.3">
      <c r="B6687" s="36">
        <v>617919.3498920711</v>
      </c>
      <c r="C6687" s="37">
        <v>18.528007593986679</v>
      </c>
    </row>
    <row r="6688" spans="2:3" x14ac:dyDescent="0.3">
      <c r="B6688" s="36">
        <v>3653426.6645323448</v>
      </c>
      <c r="C6688" s="37">
        <v>104.80703932663778</v>
      </c>
    </row>
    <row r="6689" spans="2:3" x14ac:dyDescent="0.3">
      <c r="B6689" s="36">
        <v>4359221.8882498322</v>
      </c>
      <c r="C6689" s="37">
        <v>130.0751764572216</v>
      </c>
    </row>
    <row r="6690" spans="2:3" x14ac:dyDescent="0.3">
      <c r="B6690" s="36">
        <v>4244656.8131518792</v>
      </c>
      <c r="C6690" s="37">
        <v>123.65815201566539</v>
      </c>
    </row>
    <row r="6691" spans="2:3" x14ac:dyDescent="0.3">
      <c r="B6691" s="36">
        <v>4457079.6642896608</v>
      </c>
      <c r="C6691" s="37">
        <v>124.34273635659402</v>
      </c>
    </row>
    <row r="6692" spans="2:3" x14ac:dyDescent="0.3">
      <c r="B6692" s="36">
        <v>7962179.0876352042</v>
      </c>
      <c r="C6692" s="37">
        <v>224.91829587112554</v>
      </c>
    </row>
    <row r="6693" spans="2:3" x14ac:dyDescent="0.3">
      <c r="B6693" s="36">
        <v>3528534.8128255522</v>
      </c>
      <c r="C6693" s="37">
        <v>99.435817151247633</v>
      </c>
    </row>
    <row r="6694" spans="2:3" x14ac:dyDescent="0.3">
      <c r="B6694" s="36">
        <v>6960706.7669854779</v>
      </c>
      <c r="C6694" s="37">
        <v>207.09911268071511</v>
      </c>
    </row>
    <row r="6695" spans="2:3" x14ac:dyDescent="0.3">
      <c r="B6695" s="36">
        <v>7992936.3454251364</v>
      </c>
      <c r="C6695" s="37">
        <v>224.68140210608419</v>
      </c>
    </row>
    <row r="6696" spans="2:3" x14ac:dyDescent="0.3">
      <c r="B6696" s="36">
        <v>6618136.6665911674</v>
      </c>
      <c r="C6696" s="37">
        <v>204.36282008108333</v>
      </c>
    </row>
    <row r="6697" spans="2:3" x14ac:dyDescent="0.3">
      <c r="B6697" s="36">
        <v>3876864.0583927436</v>
      </c>
      <c r="C6697" s="37">
        <v>123.57405995903103</v>
      </c>
    </row>
    <row r="6698" spans="2:3" x14ac:dyDescent="0.3">
      <c r="B6698" s="36">
        <v>2281022.6186750438</v>
      </c>
      <c r="C6698" s="37">
        <v>62.96242184987215</v>
      </c>
    </row>
    <row r="6699" spans="2:3" x14ac:dyDescent="0.3">
      <c r="B6699" s="36">
        <v>5522239.6912530269</v>
      </c>
      <c r="C6699" s="37">
        <v>142.95622955456903</v>
      </c>
    </row>
    <row r="6700" spans="2:3" x14ac:dyDescent="0.3">
      <c r="B6700" s="36">
        <v>6594575.4512438914</v>
      </c>
      <c r="C6700" s="37">
        <v>202.11199344745643</v>
      </c>
    </row>
    <row r="6701" spans="2:3" x14ac:dyDescent="0.3">
      <c r="B6701" s="36">
        <v>3833113.481355092</v>
      </c>
      <c r="C6701" s="37">
        <v>116.83755599959098</v>
      </c>
    </row>
    <row r="6702" spans="2:3" x14ac:dyDescent="0.3">
      <c r="B6702" s="36">
        <v>4893926.3462343821</v>
      </c>
      <c r="C6702" s="37">
        <v>156.98859314079749</v>
      </c>
    </row>
    <row r="6703" spans="2:3" x14ac:dyDescent="0.3">
      <c r="B6703" s="36">
        <v>5905521.1479458679</v>
      </c>
      <c r="C6703" s="37">
        <v>159.1097577573704</v>
      </c>
    </row>
    <row r="6704" spans="2:3" x14ac:dyDescent="0.3">
      <c r="B6704" s="36">
        <v>3606717.9501392138</v>
      </c>
      <c r="C6704" s="37">
        <v>105.45985858638214</v>
      </c>
    </row>
    <row r="6705" spans="2:3" x14ac:dyDescent="0.3">
      <c r="B6705" s="36">
        <v>4307372.6593132596</v>
      </c>
      <c r="C6705" s="37">
        <v>119.48489343292049</v>
      </c>
    </row>
    <row r="6706" spans="2:3" x14ac:dyDescent="0.3">
      <c r="B6706" s="36">
        <v>6100454.9947259659</v>
      </c>
      <c r="C6706" s="37">
        <v>172.86269625876375</v>
      </c>
    </row>
    <row r="6707" spans="2:3" x14ac:dyDescent="0.3">
      <c r="B6707" s="36">
        <v>3516157.4208319373</v>
      </c>
      <c r="C6707" s="37">
        <v>109.96852793938181</v>
      </c>
    </row>
    <row r="6708" spans="2:3" x14ac:dyDescent="0.3">
      <c r="B6708" s="36">
        <v>4860711.6265618447</v>
      </c>
      <c r="C6708" s="37">
        <v>152.16999586749444</v>
      </c>
    </row>
    <row r="6709" spans="2:3" x14ac:dyDescent="0.3">
      <c r="B6709" s="36">
        <v>4427317.5494138505</v>
      </c>
      <c r="C6709" s="37">
        <v>136.43656237570593</v>
      </c>
    </row>
    <row r="6710" spans="2:3" x14ac:dyDescent="0.3">
      <c r="B6710" s="36">
        <v>6235806.2755976431</v>
      </c>
      <c r="C6710" s="37">
        <v>192.90045920638622</v>
      </c>
    </row>
    <row r="6711" spans="2:3" x14ac:dyDescent="0.3">
      <c r="B6711" s="36">
        <v>5094928.1502977945</v>
      </c>
      <c r="C6711" s="37">
        <v>157.05779696378613</v>
      </c>
    </row>
    <row r="6712" spans="2:3" x14ac:dyDescent="0.3">
      <c r="B6712" s="36">
        <v>5862395.667107176</v>
      </c>
      <c r="C6712" s="37">
        <v>171.33688112022472</v>
      </c>
    </row>
    <row r="6713" spans="2:3" x14ac:dyDescent="0.3">
      <c r="B6713" s="36">
        <v>5584015.2780057844</v>
      </c>
      <c r="C6713" s="37">
        <v>169.5280857649276</v>
      </c>
    </row>
    <row r="6714" spans="2:3" x14ac:dyDescent="0.3">
      <c r="B6714" s="36">
        <v>6424262.4856627183</v>
      </c>
      <c r="C6714" s="37">
        <v>174.24841208512575</v>
      </c>
    </row>
    <row r="6715" spans="2:3" x14ac:dyDescent="0.3">
      <c r="B6715" s="36">
        <v>4958404.5020958353</v>
      </c>
      <c r="C6715" s="37">
        <v>135.64624218237884</v>
      </c>
    </row>
    <row r="6716" spans="2:3" x14ac:dyDescent="0.3">
      <c r="B6716" s="36">
        <v>4666720.4561853465</v>
      </c>
      <c r="C6716" s="37">
        <v>132.80650375134567</v>
      </c>
    </row>
    <row r="6717" spans="2:3" x14ac:dyDescent="0.3">
      <c r="B6717" s="36">
        <v>5724112.3333099484</v>
      </c>
      <c r="C6717" s="37">
        <v>159.7382131894241</v>
      </c>
    </row>
    <row r="6718" spans="2:3" x14ac:dyDescent="0.3">
      <c r="B6718" s="36">
        <v>6535895.5661570756</v>
      </c>
      <c r="C6718" s="37">
        <v>188.72507282367843</v>
      </c>
    </row>
    <row r="6719" spans="2:3" x14ac:dyDescent="0.3">
      <c r="B6719" s="36">
        <v>7794918.7868572967</v>
      </c>
      <c r="C6719" s="37">
        <v>238.88767593749284</v>
      </c>
    </row>
    <row r="6720" spans="2:3" x14ac:dyDescent="0.3">
      <c r="B6720" s="36">
        <v>1619005.4365765245</v>
      </c>
      <c r="C6720" s="37">
        <v>50.947508237485877</v>
      </c>
    </row>
    <row r="6721" spans="2:3" x14ac:dyDescent="0.3">
      <c r="B6721" s="36">
        <v>4581597.6647838261</v>
      </c>
      <c r="C6721" s="37">
        <v>130.67021219779048</v>
      </c>
    </row>
    <row r="6722" spans="2:3" x14ac:dyDescent="0.3">
      <c r="B6722" s="36">
        <v>3287579.4276624378</v>
      </c>
      <c r="C6722" s="37">
        <v>85.857191679279751</v>
      </c>
    </row>
    <row r="6723" spans="2:3" x14ac:dyDescent="0.3">
      <c r="B6723" s="36">
        <v>4395229.9685379025</v>
      </c>
      <c r="C6723" s="37">
        <v>144.09990418818833</v>
      </c>
    </row>
    <row r="6724" spans="2:3" x14ac:dyDescent="0.3">
      <c r="B6724" s="36">
        <v>4125562.2928572469</v>
      </c>
      <c r="C6724" s="37">
        <v>115.44474548985893</v>
      </c>
    </row>
    <row r="6725" spans="2:3" x14ac:dyDescent="0.3">
      <c r="B6725" s="36">
        <v>4729706.1058245758</v>
      </c>
      <c r="C6725" s="37">
        <v>132.58933227569057</v>
      </c>
    </row>
    <row r="6726" spans="2:3" x14ac:dyDescent="0.3">
      <c r="B6726" s="36">
        <v>5048300.6632845979</v>
      </c>
      <c r="C6726" s="37">
        <v>151.42256940433523</v>
      </c>
    </row>
    <row r="6727" spans="2:3" x14ac:dyDescent="0.3">
      <c r="B6727" s="36">
        <v>4748599.5095072007</v>
      </c>
      <c r="C6727" s="37">
        <v>144.62328971401286</v>
      </c>
    </row>
    <row r="6728" spans="2:3" x14ac:dyDescent="0.3">
      <c r="B6728" s="36">
        <v>5048351.4775189571</v>
      </c>
      <c r="C6728" s="37">
        <v>143.62471822550523</v>
      </c>
    </row>
    <row r="6729" spans="2:3" x14ac:dyDescent="0.3">
      <c r="B6729" s="36">
        <v>2773981.7005779622</v>
      </c>
      <c r="C6729" s="37">
        <v>81.998822283118486</v>
      </c>
    </row>
    <row r="6730" spans="2:3" x14ac:dyDescent="0.3">
      <c r="B6730" s="36">
        <v>4769951.0556593277</v>
      </c>
      <c r="C6730" s="37">
        <v>142.54137772848662</v>
      </c>
    </row>
    <row r="6731" spans="2:3" x14ac:dyDescent="0.3">
      <c r="B6731" s="36">
        <v>3576113.8908438608</v>
      </c>
      <c r="C6731" s="37">
        <v>98.214261626541472</v>
      </c>
    </row>
    <row r="6732" spans="2:3" x14ac:dyDescent="0.3">
      <c r="B6732" s="36">
        <v>9969184.2955737635</v>
      </c>
      <c r="C6732" s="37">
        <v>279.61418311611857</v>
      </c>
    </row>
    <row r="6733" spans="2:3" x14ac:dyDescent="0.3">
      <c r="B6733" s="36">
        <v>4845770.6774036</v>
      </c>
      <c r="C6733" s="37">
        <v>128.85827189688987</v>
      </c>
    </row>
    <row r="6734" spans="2:3" x14ac:dyDescent="0.3">
      <c r="B6734" s="36">
        <v>6467132.9895835146</v>
      </c>
      <c r="C6734" s="37">
        <v>178.73231076613428</v>
      </c>
    </row>
    <row r="6735" spans="2:3" x14ac:dyDescent="0.3">
      <c r="B6735" s="36">
        <v>3201708.9435189925</v>
      </c>
      <c r="C6735" s="37">
        <v>89.626575881950089</v>
      </c>
    </row>
    <row r="6736" spans="2:3" x14ac:dyDescent="0.3">
      <c r="B6736" s="36">
        <v>4379965.3995809639</v>
      </c>
      <c r="C6736" s="37">
        <v>130.44340929881827</v>
      </c>
    </row>
    <row r="6737" spans="2:3" x14ac:dyDescent="0.3">
      <c r="B6737" s="36">
        <v>6074938.0236954447</v>
      </c>
      <c r="C6737" s="37">
        <v>175.7299599137468</v>
      </c>
    </row>
    <row r="6738" spans="2:3" x14ac:dyDescent="0.3">
      <c r="B6738" s="36">
        <v>8105378.423252793</v>
      </c>
      <c r="C6738" s="37">
        <v>232.49906408413986</v>
      </c>
    </row>
    <row r="6739" spans="2:3" x14ac:dyDescent="0.3">
      <c r="B6739" s="36">
        <v>6677850.894072393</v>
      </c>
      <c r="C6739" s="37">
        <v>199.83011622534309</v>
      </c>
    </row>
    <row r="6740" spans="2:3" x14ac:dyDescent="0.3">
      <c r="B6740" s="36">
        <v>6471118.1750374371</v>
      </c>
      <c r="C6740" s="37">
        <v>193.05239733692784</v>
      </c>
    </row>
    <row r="6741" spans="2:3" x14ac:dyDescent="0.3">
      <c r="B6741" s="36">
        <v>3652638.5853690621</v>
      </c>
      <c r="C6741" s="37">
        <v>115.47863680199008</v>
      </c>
    </row>
    <row r="6742" spans="2:3" x14ac:dyDescent="0.3">
      <c r="B6742" s="36">
        <v>7777669.8436524654</v>
      </c>
      <c r="C6742" s="37">
        <v>261.80547881123704</v>
      </c>
    </row>
    <row r="6743" spans="2:3" x14ac:dyDescent="0.3">
      <c r="B6743" s="36">
        <v>4500410.4523633672</v>
      </c>
      <c r="C6743" s="37">
        <v>152.60358127881307</v>
      </c>
    </row>
    <row r="6744" spans="2:3" x14ac:dyDescent="0.3">
      <c r="B6744" s="36">
        <v>6506476.3295051362</v>
      </c>
      <c r="C6744" s="37">
        <v>194.55143042411026</v>
      </c>
    </row>
    <row r="6745" spans="2:3" x14ac:dyDescent="0.3">
      <c r="B6745" s="36">
        <v>3140834.9620826538</v>
      </c>
      <c r="C6745" s="37">
        <v>96.369114247336796</v>
      </c>
    </row>
    <row r="6746" spans="2:3" x14ac:dyDescent="0.3">
      <c r="B6746" s="36">
        <v>5430424.19754986</v>
      </c>
      <c r="C6746" s="37">
        <v>145.60007588438967</v>
      </c>
    </row>
    <row r="6747" spans="2:3" x14ac:dyDescent="0.3">
      <c r="B6747" s="36">
        <v>6427532.0177345034</v>
      </c>
      <c r="C6747" s="37">
        <v>185.4960345570297</v>
      </c>
    </row>
    <row r="6748" spans="2:3" x14ac:dyDescent="0.3">
      <c r="B6748" s="36">
        <v>3226036.4458834077</v>
      </c>
      <c r="C6748" s="37">
        <v>101.2007225094917</v>
      </c>
    </row>
    <row r="6749" spans="2:3" x14ac:dyDescent="0.3">
      <c r="B6749" s="36">
        <v>5703506.726196114</v>
      </c>
      <c r="C6749" s="37">
        <v>164.05002316145823</v>
      </c>
    </row>
    <row r="6750" spans="2:3" x14ac:dyDescent="0.3">
      <c r="B6750" s="36">
        <v>7686937.2607775796</v>
      </c>
      <c r="C6750" s="37">
        <v>200.14561816626855</v>
      </c>
    </row>
    <row r="6751" spans="2:3" x14ac:dyDescent="0.3">
      <c r="B6751" s="36">
        <v>4269971.0859429035</v>
      </c>
      <c r="C6751" s="37">
        <v>127.29921862091756</v>
      </c>
    </row>
    <row r="6752" spans="2:3" x14ac:dyDescent="0.3">
      <c r="B6752" s="36">
        <v>5283379.1764465375</v>
      </c>
      <c r="C6752" s="37">
        <v>147.73198401355802</v>
      </c>
    </row>
    <row r="6753" spans="2:3" x14ac:dyDescent="0.3">
      <c r="B6753" s="36">
        <v>2949134.8211482684</v>
      </c>
      <c r="C6753" s="37">
        <v>83.905243541887543</v>
      </c>
    </row>
    <row r="6754" spans="2:3" x14ac:dyDescent="0.3">
      <c r="B6754" s="36">
        <v>5282277.5123502379</v>
      </c>
      <c r="C6754" s="37">
        <v>158.92127518705666</v>
      </c>
    </row>
    <row r="6755" spans="2:3" x14ac:dyDescent="0.3">
      <c r="B6755" s="36">
        <v>3539918.7497933563</v>
      </c>
      <c r="C6755" s="37">
        <v>94.536753733289657</v>
      </c>
    </row>
    <row r="6756" spans="2:3" x14ac:dyDescent="0.3">
      <c r="B6756" s="36">
        <v>5478292.0703443158</v>
      </c>
      <c r="C6756" s="37">
        <v>144.95530101607704</v>
      </c>
    </row>
    <row r="6757" spans="2:3" x14ac:dyDescent="0.3">
      <c r="B6757" s="36">
        <v>10838547.926839374</v>
      </c>
      <c r="C6757" s="37">
        <v>333.23740712740789</v>
      </c>
    </row>
    <row r="6758" spans="2:3" x14ac:dyDescent="0.3">
      <c r="B6758" s="36">
        <v>5489768.6178532224</v>
      </c>
      <c r="C6758" s="37">
        <v>159.35223931575686</v>
      </c>
    </row>
    <row r="6759" spans="2:3" x14ac:dyDescent="0.3">
      <c r="B6759" s="36">
        <v>6080774.42812075</v>
      </c>
      <c r="C6759" s="37">
        <v>166.03065785336372</v>
      </c>
    </row>
    <row r="6760" spans="2:3" x14ac:dyDescent="0.3">
      <c r="B6760" s="36">
        <v>5348033.4012025958</v>
      </c>
      <c r="C6760" s="37">
        <v>169.99561728833154</v>
      </c>
    </row>
    <row r="6761" spans="2:3" x14ac:dyDescent="0.3">
      <c r="B6761" s="36">
        <v>2202966.9513520384</v>
      </c>
      <c r="C6761" s="37">
        <v>72.898911873637587</v>
      </c>
    </row>
    <row r="6762" spans="2:3" x14ac:dyDescent="0.3">
      <c r="B6762" s="36">
        <v>4757945.4373520939</v>
      </c>
      <c r="C6762" s="37">
        <v>126.68040609698826</v>
      </c>
    </row>
    <row r="6763" spans="2:3" x14ac:dyDescent="0.3">
      <c r="B6763" s="36">
        <v>7729230.5715345414</v>
      </c>
      <c r="C6763" s="37">
        <v>236.27886612609305</v>
      </c>
    </row>
    <row r="6764" spans="2:3" x14ac:dyDescent="0.3">
      <c r="B6764" s="36">
        <v>5304191.9932335252</v>
      </c>
      <c r="C6764" s="37">
        <v>161.30620839677397</v>
      </c>
    </row>
    <row r="6765" spans="2:3" x14ac:dyDescent="0.3">
      <c r="B6765" s="36">
        <v>5181455.7553337589</v>
      </c>
      <c r="C6765" s="37">
        <v>138.03079848925657</v>
      </c>
    </row>
    <row r="6766" spans="2:3" x14ac:dyDescent="0.3">
      <c r="B6766" s="36">
        <v>3177629.0659065228</v>
      </c>
      <c r="C6766" s="37">
        <v>95.067442206938409</v>
      </c>
    </row>
    <row r="6767" spans="2:3" x14ac:dyDescent="0.3">
      <c r="B6767" s="36">
        <v>5031855.5602205731</v>
      </c>
      <c r="C6767" s="37">
        <v>141.51182276819128</v>
      </c>
    </row>
    <row r="6768" spans="2:3" x14ac:dyDescent="0.3">
      <c r="B6768" s="36">
        <v>4785771.5694993204</v>
      </c>
      <c r="C6768" s="37">
        <v>147.54993426094444</v>
      </c>
    </row>
    <row r="6769" spans="2:3" x14ac:dyDescent="0.3">
      <c r="B6769" s="36">
        <v>7156040.1252944926</v>
      </c>
      <c r="C6769" s="37">
        <v>194.9729609332129</v>
      </c>
    </row>
    <row r="6770" spans="2:3" x14ac:dyDescent="0.3">
      <c r="B6770" s="36">
        <v>8309951.5407944946</v>
      </c>
      <c r="C6770" s="37">
        <v>240.86242276370484</v>
      </c>
    </row>
    <row r="6771" spans="2:3" x14ac:dyDescent="0.3">
      <c r="B6771" s="36">
        <v>6123770.8431541128</v>
      </c>
      <c r="C6771" s="37">
        <v>177.4175256750699</v>
      </c>
    </row>
    <row r="6772" spans="2:3" x14ac:dyDescent="0.3">
      <c r="B6772" s="36">
        <v>4192561.6067296313</v>
      </c>
      <c r="C6772" s="37">
        <v>129.37784834304031</v>
      </c>
    </row>
    <row r="6773" spans="2:3" x14ac:dyDescent="0.3">
      <c r="B6773" s="36">
        <v>5837422.1939391214</v>
      </c>
      <c r="C6773" s="37">
        <v>167.52990226657019</v>
      </c>
    </row>
    <row r="6774" spans="2:3" x14ac:dyDescent="0.3">
      <c r="B6774" s="36">
        <v>4361219.2080689874</v>
      </c>
      <c r="C6774" s="37">
        <v>117.0481865175221</v>
      </c>
    </row>
    <row r="6775" spans="2:3" x14ac:dyDescent="0.3">
      <c r="B6775" s="36">
        <v>4342230.1421993691</v>
      </c>
      <c r="C6775" s="37">
        <v>124.83075837720426</v>
      </c>
    </row>
    <row r="6776" spans="2:3" x14ac:dyDescent="0.3">
      <c r="B6776" s="36">
        <v>3156494.6531470539</v>
      </c>
      <c r="C6776" s="37">
        <v>93.514748994606038</v>
      </c>
    </row>
    <row r="6777" spans="2:3" x14ac:dyDescent="0.3">
      <c r="B6777" s="36">
        <v>7237590.8785969308</v>
      </c>
      <c r="C6777" s="37">
        <v>206.05646093039206</v>
      </c>
    </row>
    <row r="6778" spans="2:3" x14ac:dyDescent="0.3">
      <c r="B6778" s="36">
        <v>2545120.6722593918</v>
      </c>
      <c r="C6778" s="37">
        <v>71.140081051817532</v>
      </c>
    </row>
    <row r="6779" spans="2:3" x14ac:dyDescent="0.3">
      <c r="B6779" s="36">
        <v>4586839.8431307822</v>
      </c>
      <c r="C6779" s="37">
        <v>125.39047590197316</v>
      </c>
    </row>
    <row r="6780" spans="2:3" x14ac:dyDescent="0.3">
      <c r="B6780" s="36">
        <v>2865949.6413856181</v>
      </c>
      <c r="C6780" s="37">
        <v>89.26551164712798</v>
      </c>
    </row>
    <row r="6781" spans="2:3" x14ac:dyDescent="0.3">
      <c r="B6781" s="36">
        <v>4594682.5430306233</v>
      </c>
      <c r="C6781" s="37">
        <v>120.3146177937498</v>
      </c>
    </row>
    <row r="6782" spans="2:3" x14ac:dyDescent="0.3">
      <c r="B6782" s="36">
        <v>4691908.8515485106</v>
      </c>
      <c r="C6782" s="37">
        <v>141.77513509666963</v>
      </c>
    </row>
    <row r="6783" spans="2:3" x14ac:dyDescent="0.3">
      <c r="B6783" s="36">
        <v>2981346.0620252127</v>
      </c>
      <c r="C6783" s="37">
        <v>82.070505582072883</v>
      </c>
    </row>
    <row r="6784" spans="2:3" x14ac:dyDescent="0.3">
      <c r="B6784" s="36">
        <v>2997142.7350539691</v>
      </c>
      <c r="C6784" s="37">
        <v>75.203040923578556</v>
      </c>
    </row>
    <row r="6785" spans="2:3" x14ac:dyDescent="0.3">
      <c r="B6785" s="36">
        <v>3981078.7240699613</v>
      </c>
      <c r="C6785" s="37">
        <v>120.52170353047735</v>
      </c>
    </row>
    <row r="6786" spans="2:3" x14ac:dyDescent="0.3">
      <c r="B6786" s="36">
        <v>6409601.031504645</v>
      </c>
      <c r="C6786" s="37">
        <v>197.31032187904535</v>
      </c>
    </row>
    <row r="6787" spans="2:3" x14ac:dyDescent="0.3">
      <c r="B6787" s="36">
        <v>6371300.3136888342</v>
      </c>
      <c r="C6787" s="37">
        <v>198.63777948322598</v>
      </c>
    </row>
    <row r="6788" spans="2:3" x14ac:dyDescent="0.3">
      <c r="B6788" s="36">
        <v>6899887.7980601238</v>
      </c>
      <c r="C6788" s="37">
        <v>196.21609379315481</v>
      </c>
    </row>
    <row r="6789" spans="2:3" x14ac:dyDescent="0.3">
      <c r="B6789" s="36">
        <v>4288853.7392013269</v>
      </c>
      <c r="C6789" s="37">
        <v>132.24426139689163</v>
      </c>
    </row>
    <row r="6790" spans="2:3" x14ac:dyDescent="0.3">
      <c r="B6790" s="36">
        <v>4082256.7843519012</v>
      </c>
      <c r="C6790" s="37">
        <v>116.08490696892996</v>
      </c>
    </row>
    <row r="6791" spans="2:3" x14ac:dyDescent="0.3">
      <c r="B6791" s="36">
        <v>4724922.002722282</v>
      </c>
      <c r="C6791" s="37">
        <v>140.58297070219285</v>
      </c>
    </row>
    <row r="6792" spans="2:3" x14ac:dyDescent="0.3">
      <c r="B6792" s="36">
        <v>7082830.0779962987</v>
      </c>
      <c r="C6792" s="37">
        <v>191.42150740858014</v>
      </c>
    </row>
    <row r="6793" spans="2:3" x14ac:dyDescent="0.3">
      <c r="B6793" s="36">
        <v>5999119.0370560009</v>
      </c>
      <c r="C6793" s="37">
        <v>174.45855426139113</v>
      </c>
    </row>
    <row r="6794" spans="2:3" x14ac:dyDescent="0.3">
      <c r="B6794" s="36">
        <v>9067293.6470987033</v>
      </c>
      <c r="C6794" s="37">
        <v>267.20807607999876</v>
      </c>
    </row>
    <row r="6795" spans="2:3" x14ac:dyDescent="0.3">
      <c r="B6795" s="36">
        <v>6048630.183181325</v>
      </c>
      <c r="C6795" s="37">
        <v>169.76761073006367</v>
      </c>
    </row>
    <row r="6796" spans="2:3" x14ac:dyDescent="0.3">
      <c r="B6796" s="36">
        <v>4922407.7750722831</v>
      </c>
      <c r="C6796" s="37">
        <v>142.8858171268501</v>
      </c>
    </row>
    <row r="6797" spans="2:3" x14ac:dyDescent="0.3">
      <c r="B6797" s="36">
        <v>7060645.4613481211</v>
      </c>
      <c r="C6797" s="37">
        <v>196.59665303618812</v>
      </c>
    </row>
    <row r="6798" spans="2:3" x14ac:dyDescent="0.3">
      <c r="B6798" s="36">
        <v>5494081.2542913305</v>
      </c>
      <c r="C6798" s="37">
        <v>159.07694448930309</v>
      </c>
    </row>
    <row r="6799" spans="2:3" x14ac:dyDescent="0.3">
      <c r="B6799" s="36">
        <v>6333054.4333086833</v>
      </c>
      <c r="C6799" s="37">
        <v>161.39822892446088</v>
      </c>
    </row>
    <row r="6800" spans="2:3" x14ac:dyDescent="0.3">
      <c r="B6800" s="36">
        <v>2407903.6785758431</v>
      </c>
      <c r="C6800" s="37">
        <v>74.521383508518056</v>
      </c>
    </row>
    <row r="6801" spans="2:3" x14ac:dyDescent="0.3">
      <c r="B6801" s="36">
        <v>4634657.3152457094</v>
      </c>
      <c r="C6801" s="37">
        <v>146.03576169996492</v>
      </c>
    </row>
    <row r="6802" spans="2:3" x14ac:dyDescent="0.3">
      <c r="B6802" s="36">
        <v>6441768.1923254728</v>
      </c>
      <c r="C6802" s="37">
        <v>184.59252249452678</v>
      </c>
    </row>
    <row r="6803" spans="2:3" x14ac:dyDescent="0.3">
      <c r="B6803" s="36">
        <v>4320650.8740265993</v>
      </c>
      <c r="C6803" s="37">
        <v>120.17063887220768</v>
      </c>
    </row>
    <row r="6804" spans="2:3" x14ac:dyDescent="0.3">
      <c r="B6804" s="36">
        <v>5547176.8015475282</v>
      </c>
      <c r="C6804" s="37">
        <v>155.26995349304684</v>
      </c>
    </row>
    <row r="6805" spans="2:3" x14ac:dyDescent="0.3">
      <c r="B6805" s="36">
        <v>4511815.051511894</v>
      </c>
      <c r="C6805" s="37">
        <v>146.38550165957474</v>
      </c>
    </row>
    <row r="6806" spans="2:3" x14ac:dyDescent="0.3">
      <c r="B6806" s="36">
        <v>6678834.0375032211</v>
      </c>
      <c r="C6806" s="37">
        <v>205.02881140404662</v>
      </c>
    </row>
    <row r="6807" spans="2:3" x14ac:dyDescent="0.3">
      <c r="B6807" s="36">
        <v>4044678.967874968</v>
      </c>
      <c r="C6807" s="37">
        <v>107.3120183679295</v>
      </c>
    </row>
    <row r="6808" spans="2:3" x14ac:dyDescent="0.3">
      <c r="B6808" s="36">
        <v>6877620.1764568835</v>
      </c>
      <c r="C6808" s="37">
        <v>189.23305449166054</v>
      </c>
    </row>
    <row r="6809" spans="2:3" x14ac:dyDescent="0.3">
      <c r="B6809" s="36">
        <v>4391713.488819777</v>
      </c>
      <c r="C6809" s="37">
        <v>129.9657152411051</v>
      </c>
    </row>
    <row r="6810" spans="2:3" x14ac:dyDescent="0.3">
      <c r="B6810" s="36">
        <v>3421670.457228302</v>
      </c>
      <c r="C6810" s="37">
        <v>109.3409721761319</v>
      </c>
    </row>
    <row r="6811" spans="2:3" x14ac:dyDescent="0.3">
      <c r="B6811" s="36">
        <v>6340899.7582247434</v>
      </c>
      <c r="C6811" s="37">
        <v>186.11937224405654</v>
      </c>
    </row>
    <row r="6812" spans="2:3" x14ac:dyDescent="0.3">
      <c r="B6812" s="36">
        <v>2287926.4889850393</v>
      </c>
      <c r="C6812" s="37">
        <v>64.719661780943767</v>
      </c>
    </row>
    <row r="6813" spans="2:3" x14ac:dyDescent="0.3">
      <c r="B6813" s="36">
        <v>3677110.9199730847</v>
      </c>
      <c r="C6813" s="37">
        <v>106.7672278702096</v>
      </c>
    </row>
    <row r="6814" spans="2:3" x14ac:dyDescent="0.3">
      <c r="B6814" s="36">
        <v>7099514.2054262804</v>
      </c>
      <c r="C6814" s="37">
        <v>192.47931225825798</v>
      </c>
    </row>
    <row r="6815" spans="2:3" x14ac:dyDescent="0.3">
      <c r="B6815" s="36">
        <v>3956477.6958388574</v>
      </c>
      <c r="C6815" s="37">
        <v>116.7965292742643</v>
      </c>
    </row>
    <row r="6816" spans="2:3" x14ac:dyDescent="0.3">
      <c r="B6816" s="36">
        <v>5287224.3698977474</v>
      </c>
      <c r="C6816" s="37">
        <v>161.7607078544635</v>
      </c>
    </row>
    <row r="6817" spans="2:3" x14ac:dyDescent="0.3">
      <c r="B6817" s="36">
        <v>8256775.0805987203</v>
      </c>
      <c r="C6817" s="37">
        <v>242.4058894143362</v>
      </c>
    </row>
    <row r="6818" spans="2:3" x14ac:dyDescent="0.3">
      <c r="B6818" s="36">
        <v>2832198.1882190849</v>
      </c>
      <c r="C6818" s="37">
        <v>75.809657448957438</v>
      </c>
    </row>
    <row r="6819" spans="2:3" x14ac:dyDescent="0.3">
      <c r="B6819" s="36">
        <v>4459629.1553765442</v>
      </c>
      <c r="C6819" s="37">
        <v>126.94705852439647</v>
      </c>
    </row>
    <row r="6820" spans="2:3" x14ac:dyDescent="0.3">
      <c r="B6820" s="36">
        <v>5283411.9688774785</v>
      </c>
      <c r="C6820" s="37">
        <v>166.93077714468006</v>
      </c>
    </row>
    <row r="6821" spans="2:3" x14ac:dyDescent="0.3">
      <c r="B6821" s="36">
        <v>6507036.0327685941</v>
      </c>
      <c r="C6821" s="37">
        <v>185.13539822161343</v>
      </c>
    </row>
    <row r="6822" spans="2:3" x14ac:dyDescent="0.3">
      <c r="B6822" s="36">
        <v>5649065.0905705132</v>
      </c>
      <c r="C6822" s="37">
        <v>155.2303597292433</v>
      </c>
    </row>
    <row r="6823" spans="2:3" x14ac:dyDescent="0.3">
      <c r="B6823" s="36">
        <v>3273615.4356244174</v>
      </c>
      <c r="C6823" s="37">
        <v>81.027944999529765</v>
      </c>
    </row>
    <row r="6824" spans="2:3" x14ac:dyDescent="0.3">
      <c r="B6824" s="36">
        <v>3464222.7286544219</v>
      </c>
      <c r="C6824" s="37">
        <v>100.23107953365239</v>
      </c>
    </row>
    <row r="6825" spans="2:3" x14ac:dyDescent="0.3">
      <c r="B6825" s="36">
        <v>5911099.6906093936</v>
      </c>
      <c r="C6825" s="37">
        <v>175.15674283134604</v>
      </c>
    </row>
    <row r="6826" spans="2:3" x14ac:dyDescent="0.3">
      <c r="B6826" s="36">
        <v>3752490.5392510886</v>
      </c>
      <c r="C6826" s="37">
        <v>105.29272186738164</v>
      </c>
    </row>
    <row r="6827" spans="2:3" x14ac:dyDescent="0.3">
      <c r="B6827" s="36">
        <v>8502873.0814609565</v>
      </c>
      <c r="C6827" s="37">
        <v>259.25679662142119</v>
      </c>
    </row>
    <row r="6828" spans="2:3" x14ac:dyDescent="0.3">
      <c r="B6828" s="36">
        <v>3681224.9733543852</v>
      </c>
      <c r="C6828" s="37">
        <v>105.91819721015149</v>
      </c>
    </row>
    <row r="6829" spans="2:3" x14ac:dyDescent="0.3">
      <c r="B6829" s="36">
        <v>3901981.5810796982</v>
      </c>
      <c r="C6829" s="37">
        <v>112.64240678216935</v>
      </c>
    </row>
    <row r="6830" spans="2:3" x14ac:dyDescent="0.3">
      <c r="B6830" s="36">
        <v>7356383.4332877537</v>
      </c>
      <c r="C6830" s="37">
        <v>215.78197180367829</v>
      </c>
    </row>
    <row r="6831" spans="2:3" x14ac:dyDescent="0.3">
      <c r="B6831" s="36">
        <v>3785923.6970626954</v>
      </c>
      <c r="C6831" s="37">
        <v>122.93205677212804</v>
      </c>
    </row>
    <row r="6832" spans="2:3" x14ac:dyDescent="0.3">
      <c r="B6832" s="36">
        <v>5045027.5938708028</v>
      </c>
      <c r="C6832" s="37">
        <v>154.03781586700492</v>
      </c>
    </row>
    <row r="6833" spans="2:3" x14ac:dyDescent="0.3">
      <c r="B6833" s="36">
        <v>6696344.7067385232</v>
      </c>
      <c r="C6833" s="37">
        <v>189.38546121442369</v>
      </c>
    </row>
    <row r="6834" spans="2:3" x14ac:dyDescent="0.3">
      <c r="B6834" s="36">
        <v>5084765.188887421</v>
      </c>
      <c r="C6834" s="37">
        <v>141.09663668391201</v>
      </c>
    </row>
    <row r="6835" spans="2:3" x14ac:dyDescent="0.3">
      <c r="B6835" s="36">
        <v>6393697.4548681602</v>
      </c>
      <c r="C6835" s="37">
        <v>201.88808702156126</v>
      </c>
    </row>
    <row r="6836" spans="2:3" x14ac:dyDescent="0.3">
      <c r="B6836" s="36">
        <v>6110175.4033671403</v>
      </c>
      <c r="C6836" s="37">
        <v>171.17304745983151</v>
      </c>
    </row>
    <row r="6837" spans="2:3" x14ac:dyDescent="0.3">
      <c r="B6837" s="36">
        <v>2794296.2746676281</v>
      </c>
      <c r="C6837" s="37">
        <v>85.346206502867588</v>
      </c>
    </row>
    <row r="6838" spans="2:3" x14ac:dyDescent="0.3">
      <c r="B6838" s="36">
        <v>5230618.2850738429</v>
      </c>
      <c r="C6838" s="37">
        <v>147.5235044664303</v>
      </c>
    </row>
    <row r="6839" spans="2:3" x14ac:dyDescent="0.3">
      <c r="B6839" s="36">
        <v>5390653.4513214696</v>
      </c>
      <c r="C6839" s="37">
        <v>145.51189049515023</v>
      </c>
    </row>
    <row r="6840" spans="2:3" x14ac:dyDescent="0.3">
      <c r="B6840" s="36">
        <v>6546865.1521585267</v>
      </c>
      <c r="C6840" s="37">
        <v>192.16707174777835</v>
      </c>
    </row>
    <row r="6841" spans="2:3" x14ac:dyDescent="0.3">
      <c r="B6841" s="36">
        <v>6668043.3898607036</v>
      </c>
      <c r="C6841" s="37">
        <v>210.42812026271193</v>
      </c>
    </row>
    <row r="6842" spans="2:3" x14ac:dyDescent="0.3">
      <c r="B6842" s="36">
        <v>4571669.0211372441</v>
      </c>
      <c r="C6842" s="37">
        <v>142.98417641618246</v>
      </c>
    </row>
    <row r="6843" spans="2:3" x14ac:dyDescent="0.3">
      <c r="B6843" s="36">
        <v>3864328.1519258954</v>
      </c>
      <c r="C6843" s="37">
        <v>103.04695445965639</v>
      </c>
    </row>
    <row r="6844" spans="2:3" x14ac:dyDescent="0.3">
      <c r="B6844" s="36">
        <v>8026150.6588246869</v>
      </c>
      <c r="C6844" s="37">
        <v>223.98447447549742</v>
      </c>
    </row>
    <row r="6845" spans="2:3" x14ac:dyDescent="0.3">
      <c r="B6845" s="36">
        <v>4508033.8478072146</v>
      </c>
      <c r="C6845" s="37">
        <v>122.06834541527405</v>
      </c>
    </row>
    <row r="6846" spans="2:3" x14ac:dyDescent="0.3">
      <c r="B6846" s="36">
        <v>3923854.2245542412</v>
      </c>
      <c r="C6846" s="37">
        <v>128.35952994451688</v>
      </c>
    </row>
    <row r="6847" spans="2:3" x14ac:dyDescent="0.3">
      <c r="B6847" s="36">
        <v>2837346.6893164902</v>
      </c>
      <c r="C6847" s="37">
        <v>85.409730129673406</v>
      </c>
    </row>
    <row r="6848" spans="2:3" x14ac:dyDescent="0.3">
      <c r="B6848" s="36">
        <v>3401120.381970427</v>
      </c>
      <c r="C6848" s="37">
        <v>88.074824156916435</v>
      </c>
    </row>
    <row r="6849" spans="2:3" x14ac:dyDescent="0.3">
      <c r="B6849" s="36">
        <v>9052058.2521327753</v>
      </c>
      <c r="C6849" s="37">
        <v>273.06498473075487</v>
      </c>
    </row>
    <row r="6850" spans="2:3" x14ac:dyDescent="0.3">
      <c r="B6850" s="36">
        <v>4402004.6011382546</v>
      </c>
      <c r="C6850" s="37">
        <v>119.90662848322738</v>
      </c>
    </row>
    <row r="6851" spans="2:3" x14ac:dyDescent="0.3">
      <c r="B6851" s="36">
        <v>4832502.4719546102</v>
      </c>
      <c r="C6851" s="37">
        <v>146.94780229320037</v>
      </c>
    </row>
    <row r="6852" spans="2:3" x14ac:dyDescent="0.3">
      <c r="B6852" s="36">
        <v>6030601.8974835295</v>
      </c>
      <c r="C6852" s="37">
        <v>199.75976062408512</v>
      </c>
    </row>
    <row r="6853" spans="2:3" x14ac:dyDescent="0.3">
      <c r="B6853" s="36">
        <v>4390465.5901291361</v>
      </c>
      <c r="C6853" s="37">
        <v>144.19356550619227</v>
      </c>
    </row>
    <row r="6854" spans="2:3" x14ac:dyDescent="0.3">
      <c r="B6854" s="36">
        <v>4638340.3401133837</v>
      </c>
      <c r="C6854" s="37">
        <v>142.00838370602443</v>
      </c>
    </row>
    <row r="6855" spans="2:3" x14ac:dyDescent="0.3">
      <c r="B6855" s="36">
        <v>6469071.5875732396</v>
      </c>
      <c r="C6855" s="37">
        <v>204.53373969158284</v>
      </c>
    </row>
    <row r="6856" spans="2:3" x14ac:dyDescent="0.3">
      <c r="B6856" s="36">
        <v>4167511.4221645654</v>
      </c>
      <c r="C6856" s="37">
        <v>128.02052200879046</v>
      </c>
    </row>
    <row r="6857" spans="2:3" x14ac:dyDescent="0.3">
      <c r="B6857" s="36">
        <v>4247385.7914780416</v>
      </c>
      <c r="C6857" s="37">
        <v>120.32118854814487</v>
      </c>
    </row>
    <row r="6858" spans="2:3" x14ac:dyDescent="0.3">
      <c r="B6858" s="36">
        <v>5206387.3490640083</v>
      </c>
      <c r="C6858" s="37">
        <v>148.82000245610379</v>
      </c>
    </row>
    <row r="6859" spans="2:3" x14ac:dyDescent="0.3">
      <c r="B6859" s="36">
        <v>6199569.8596610809</v>
      </c>
      <c r="C6859" s="37">
        <v>184.44475710459366</v>
      </c>
    </row>
    <row r="6860" spans="2:3" x14ac:dyDescent="0.3">
      <c r="B6860" s="36">
        <v>4561021.0286343349</v>
      </c>
      <c r="C6860" s="37">
        <v>127.39895477178888</v>
      </c>
    </row>
    <row r="6861" spans="2:3" x14ac:dyDescent="0.3">
      <c r="B6861" s="36">
        <v>3692741.6021727794</v>
      </c>
      <c r="C6861" s="37">
        <v>108.00656916332619</v>
      </c>
    </row>
    <row r="6862" spans="2:3" x14ac:dyDescent="0.3">
      <c r="B6862" s="36">
        <v>6033683.6357523696</v>
      </c>
      <c r="C6862" s="37">
        <v>166.9015678372333</v>
      </c>
    </row>
    <row r="6863" spans="2:3" x14ac:dyDescent="0.3">
      <c r="B6863" s="36">
        <v>6116384.9815639649</v>
      </c>
      <c r="C6863" s="37">
        <v>178.23055090129174</v>
      </c>
    </row>
    <row r="6864" spans="2:3" x14ac:dyDescent="0.3">
      <c r="B6864" s="36">
        <v>4464588.5908021079</v>
      </c>
      <c r="C6864" s="37">
        <v>133.65955393760373</v>
      </c>
    </row>
    <row r="6865" spans="2:3" x14ac:dyDescent="0.3">
      <c r="B6865" s="36">
        <v>6220064.2339981403</v>
      </c>
      <c r="C6865" s="37">
        <v>192.17582038866664</v>
      </c>
    </row>
    <row r="6866" spans="2:3" x14ac:dyDescent="0.3">
      <c r="B6866" s="36">
        <v>5133363.9672587607</v>
      </c>
      <c r="C6866" s="37">
        <v>139.69063320347121</v>
      </c>
    </row>
    <row r="6867" spans="2:3" x14ac:dyDescent="0.3">
      <c r="B6867" s="36">
        <v>7008689.2117105229</v>
      </c>
      <c r="C6867" s="37">
        <v>220.09523047406566</v>
      </c>
    </row>
    <row r="6868" spans="2:3" x14ac:dyDescent="0.3">
      <c r="B6868" s="36">
        <v>3928952.4382077316</v>
      </c>
      <c r="C6868" s="37">
        <v>109.95616303535081</v>
      </c>
    </row>
    <row r="6869" spans="2:3" x14ac:dyDescent="0.3">
      <c r="B6869" s="36">
        <v>8338367.8383449214</v>
      </c>
      <c r="C6869" s="37">
        <v>242.48302288309637</v>
      </c>
    </row>
    <row r="6870" spans="2:3" x14ac:dyDescent="0.3">
      <c r="B6870" s="36">
        <v>5802465.2971157553</v>
      </c>
      <c r="C6870" s="37">
        <v>165.40910018874234</v>
      </c>
    </row>
    <row r="6871" spans="2:3" x14ac:dyDescent="0.3">
      <c r="B6871" s="36">
        <v>5724831.643773539</v>
      </c>
      <c r="C6871" s="37">
        <v>179.49137160139222</v>
      </c>
    </row>
    <row r="6872" spans="2:3" x14ac:dyDescent="0.3">
      <c r="B6872" s="36">
        <v>3837931.9254826345</v>
      </c>
      <c r="C6872" s="37">
        <v>127.15280101022626</v>
      </c>
    </row>
    <row r="6873" spans="2:3" x14ac:dyDescent="0.3">
      <c r="B6873" s="36">
        <v>4388573.4443991426</v>
      </c>
      <c r="C6873" s="37">
        <v>124.32949056298301</v>
      </c>
    </row>
    <row r="6874" spans="2:3" x14ac:dyDescent="0.3">
      <c r="B6874" s="36">
        <v>7831346.4464594936</v>
      </c>
      <c r="C6874" s="37">
        <v>254.66470824368758</v>
      </c>
    </row>
    <row r="6875" spans="2:3" x14ac:dyDescent="0.3">
      <c r="B6875" s="36">
        <v>4717386.1685810527</v>
      </c>
      <c r="C6875" s="37">
        <v>143.73717236216112</v>
      </c>
    </row>
    <row r="6876" spans="2:3" x14ac:dyDescent="0.3">
      <c r="B6876" s="36">
        <v>6879026.3050154718</v>
      </c>
      <c r="C6876" s="37">
        <v>199.78627948150856</v>
      </c>
    </row>
    <row r="6877" spans="2:3" x14ac:dyDescent="0.3">
      <c r="B6877" s="36">
        <v>5143767.9360698601</v>
      </c>
      <c r="C6877" s="37">
        <v>144.9351279416058</v>
      </c>
    </row>
    <row r="6878" spans="2:3" x14ac:dyDescent="0.3">
      <c r="B6878" s="36">
        <v>7398285.3366828496</v>
      </c>
      <c r="C6878" s="37">
        <v>224.51195454310081</v>
      </c>
    </row>
    <row r="6879" spans="2:3" x14ac:dyDescent="0.3">
      <c r="B6879" s="36">
        <v>5839570.666308376</v>
      </c>
      <c r="C6879" s="37">
        <v>167.94513528851087</v>
      </c>
    </row>
    <row r="6880" spans="2:3" x14ac:dyDescent="0.3">
      <c r="B6880" s="36">
        <v>3040646.2561317454</v>
      </c>
      <c r="C6880" s="37">
        <v>96.071244678615329</v>
      </c>
    </row>
    <row r="6881" spans="2:3" x14ac:dyDescent="0.3">
      <c r="B6881" s="36">
        <v>5373374.2658431064</v>
      </c>
      <c r="C6881" s="37">
        <v>157.35341383795426</v>
      </c>
    </row>
    <row r="6882" spans="2:3" x14ac:dyDescent="0.3">
      <c r="B6882" s="36">
        <v>4838916.9585069567</v>
      </c>
      <c r="C6882" s="37">
        <v>125.1569404770607</v>
      </c>
    </row>
    <row r="6883" spans="2:3" x14ac:dyDescent="0.3">
      <c r="B6883" s="36">
        <v>2423903.872960289</v>
      </c>
      <c r="C6883" s="37">
        <v>72.953979694387698</v>
      </c>
    </row>
    <row r="6884" spans="2:3" x14ac:dyDescent="0.3">
      <c r="B6884" s="36">
        <v>4582629.7239027014</v>
      </c>
      <c r="C6884" s="37">
        <v>120.68356216607884</v>
      </c>
    </row>
    <row r="6885" spans="2:3" x14ac:dyDescent="0.3">
      <c r="B6885" s="36">
        <v>6503770.4488465479</v>
      </c>
      <c r="C6885" s="37">
        <v>185.96991509851219</v>
      </c>
    </row>
    <row r="6886" spans="2:3" x14ac:dyDescent="0.3">
      <c r="B6886" s="36">
        <v>4901049.4545703763</v>
      </c>
      <c r="C6886" s="37">
        <v>155.45346721102439</v>
      </c>
    </row>
    <row r="6887" spans="2:3" x14ac:dyDescent="0.3">
      <c r="B6887" s="36">
        <v>5874557.3219149075</v>
      </c>
      <c r="C6887" s="37">
        <v>172.26132315194371</v>
      </c>
    </row>
    <row r="6888" spans="2:3" x14ac:dyDescent="0.3">
      <c r="B6888" s="36">
        <v>4502401.6782368906</v>
      </c>
      <c r="C6888" s="37">
        <v>138.23467335475468</v>
      </c>
    </row>
    <row r="6889" spans="2:3" x14ac:dyDescent="0.3">
      <c r="B6889" s="36">
        <v>3806424.3481850522</v>
      </c>
      <c r="C6889" s="37">
        <v>114.15942549099866</v>
      </c>
    </row>
    <row r="6890" spans="2:3" x14ac:dyDescent="0.3">
      <c r="B6890" s="36">
        <v>4551590.00133109</v>
      </c>
      <c r="C6890" s="37">
        <v>136.581737611406</v>
      </c>
    </row>
    <row r="6891" spans="2:3" x14ac:dyDescent="0.3">
      <c r="B6891" s="36">
        <v>6860222.1190505447</v>
      </c>
      <c r="C6891" s="37">
        <v>206.73263837166974</v>
      </c>
    </row>
    <row r="6892" spans="2:3" x14ac:dyDescent="0.3">
      <c r="B6892" s="36">
        <v>4629715.0527243204</v>
      </c>
      <c r="C6892" s="37">
        <v>137.58462765541094</v>
      </c>
    </row>
    <row r="6893" spans="2:3" x14ac:dyDescent="0.3">
      <c r="B6893" s="36">
        <v>3822909.5862419852</v>
      </c>
      <c r="C6893" s="37">
        <v>106.17972760232314</v>
      </c>
    </row>
    <row r="6894" spans="2:3" x14ac:dyDescent="0.3">
      <c r="B6894" s="36">
        <v>4075246.4953759932</v>
      </c>
      <c r="C6894" s="37">
        <v>132.25618911565331</v>
      </c>
    </row>
    <row r="6895" spans="2:3" x14ac:dyDescent="0.3">
      <c r="B6895" s="36">
        <v>3837094.8886403604</v>
      </c>
      <c r="C6895" s="37">
        <v>107.66956382090757</v>
      </c>
    </row>
    <row r="6896" spans="2:3" x14ac:dyDescent="0.3">
      <c r="B6896" s="36">
        <v>3823427.6580192191</v>
      </c>
      <c r="C6896" s="37">
        <v>106.03234686991017</v>
      </c>
    </row>
    <row r="6897" spans="2:3" x14ac:dyDescent="0.3">
      <c r="B6897" s="36">
        <v>1645648.5516350376</v>
      </c>
      <c r="C6897" s="37">
        <v>53.053097082945378</v>
      </c>
    </row>
    <row r="6898" spans="2:3" x14ac:dyDescent="0.3">
      <c r="B6898" s="36">
        <v>7840054.666789718</v>
      </c>
      <c r="C6898" s="37">
        <v>225.06956345305392</v>
      </c>
    </row>
    <row r="6899" spans="2:3" x14ac:dyDescent="0.3">
      <c r="B6899" s="36">
        <v>3700179.0366971889</v>
      </c>
      <c r="C6899" s="37">
        <v>113.7665809839902</v>
      </c>
    </row>
    <row r="6900" spans="2:3" x14ac:dyDescent="0.3">
      <c r="B6900" s="36">
        <v>4037891.5962542142</v>
      </c>
      <c r="C6900" s="37">
        <v>124.24435525075494</v>
      </c>
    </row>
    <row r="6901" spans="2:3" x14ac:dyDescent="0.3">
      <c r="B6901" s="36">
        <v>5267737.6030531246</v>
      </c>
      <c r="C6901" s="37">
        <v>146.59324672190797</v>
      </c>
    </row>
    <row r="6902" spans="2:3" x14ac:dyDescent="0.3">
      <c r="B6902" s="36">
        <v>5710805.7029466499</v>
      </c>
      <c r="C6902" s="37">
        <v>171.05559166948592</v>
      </c>
    </row>
    <row r="6903" spans="2:3" x14ac:dyDescent="0.3">
      <c r="B6903" s="36">
        <v>6417732.6034019161</v>
      </c>
      <c r="C6903" s="37">
        <v>191.99259513052348</v>
      </c>
    </row>
    <row r="6904" spans="2:3" x14ac:dyDescent="0.3">
      <c r="B6904" s="36">
        <v>4490448.7074772641</v>
      </c>
      <c r="C6904" s="37">
        <v>139.55950838688472</v>
      </c>
    </row>
    <row r="6905" spans="2:3" x14ac:dyDescent="0.3">
      <c r="B6905" s="36">
        <v>5229735.0108963428</v>
      </c>
      <c r="C6905" s="37">
        <v>138.82951303222237</v>
      </c>
    </row>
    <row r="6906" spans="2:3" x14ac:dyDescent="0.3">
      <c r="B6906" s="36">
        <v>4744222.7477484522</v>
      </c>
      <c r="C6906" s="37">
        <v>132.39877302751933</v>
      </c>
    </row>
    <row r="6907" spans="2:3" x14ac:dyDescent="0.3">
      <c r="B6907" s="36">
        <v>2510029.9857522496</v>
      </c>
      <c r="C6907" s="37">
        <v>74.240806988406476</v>
      </c>
    </row>
    <row r="6908" spans="2:3" x14ac:dyDescent="0.3">
      <c r="B6908" s="36">
        <v>4701095.0468160054</v>
      </c>
      <c r="C6908" s="37">
        <v>135.51638126306418</v>
      </c>
    </row>
    <row r="6909" spans="2:3" x14ac:dyDescent="0.3">
      <c r="B6909" s="36">
        <v>5329792.7583714202</v>
      </c>
      <c r="C6909" s="37">
        <v>146.6225647354587</v>
      </c>
    </row>
    <row r="6910" spans="2:3" x14ac:dyDescent="0.3">
      <c r="B6910" s="36">
        <v>4501477.3856468806</v>
      </c>
      <c r="C6910" s="37">
        <v>140.2847762796824</v>
      </c>
    </row>
    <row r="6911" spans="2:3" x14ac:dyDescent="0.3">
      <c r="B6911" s="36">
        <v>2714092.5447667087</v>
      </c>
      <c r="C6911" s="37">
        <v>72.973922904939727</v>
      </c>
    </row>
    <row r="6912" spans="2:3" x14ac:dyDescent="0.3">
      <c r="B6912" s="36">
        <v>2546072.2859635842</v>
      </c>
      <c r="C6912" s="37">
        <v>65.131651815963679</v>
      </c>
    </row>
    <row r="6913" spans="2:3" x14ac:dyDescent="0.3">
      <c r="B6913" s="36">
        <v>3713528.7064554901</v>
      </c>
      <c r="C6913" s="37">
        <v>108.49090145783642</v>
      </c>
    </row>
    <row r="6914" spans="2:3" x14ac:dyDescent="0.3">
      <c r="B6914" s="36">
        <v>5739587.687786771</v>
      </c>
      <c r="C6914" s="37">
        <v>167.87852627207906</v>
      </c>
    </row>
    <row r="6915" spans="2:3" x14ac:dyDescent="0.3">
      <c r="B6915" s="36">
        <v>7226414.3386631617</v>
      </c>
      <c r="C6915" s="37">
        <v>219.05702487290947</v>
      </c>
    </row>
    <row r="6916" spans="2:3" x14ac:dyDescent="0.3">
      <c r="B6916" s="36">
        <v>6091884.0113548171</v>
      </c>
      <c r="C6916" s="37">
        <v>168.75891900071781</v>
      </c>
    </row>
    <row r="6917" spans="2:3" x14ac:dyDescent="0.3">
      <c r="B6917" s="36">
        <v>8241284.5678698895</v>
      </c>
      <c r="C6917" s="37">
        <v>249.25012321004743</v>
      </c>
    </row>
    <row r="6918" spans="2:3" x14ac:dyDescent="0.3">
      <c r="B6918" s="36">
        <v>3837574.3679021238</v>
      </c>
      <c r="C6918" s="37">
        <v>120.44294212466559</v>
      </c>
    </row>
    <row r="6919" spans="2:3" x14ac:dyDescent="0.3">
      <c r="B6919" s="36">
        <v>4577358.1877547093</v>
      </c>
      <c r="C6919" s="37">
        <v>130.07950825487606</v>
      </c>
    </row>
    <row r="6920" spans="2:3" x14ac:dyDescent="0.3">
      <c r="B6920" s="36">
        <v>5229180.9494651109</v>
      </c>
      <c r="C6920" s="37">
        <v>151.06504912766891</v>
      </c>
    </row>
    <row r="6921" spans="2:3" x14ac:dyDescent="0.3">
      <c r="B6921" s="36">
        <v>3695788.6966056302</v>
      </c>
      <c r="C6921" s="37">
        <v>106.35913006462974</v>
      </c>
    </row>
    <row r="6922" spans="2:3" x14ac:dyDescent="0.3">
      <c r="B6922" s="36">
        <v>5963820.5533801867</v>
      </c>
      <c r="C6922" s="37">
        <v>181.03769068326284</v>
      </c>
    </row>
    <row r="6923" spans="2:3" x14ac:dyDescent="0.3">
      <c r="B6923" s="36">
        <v>5410264.7110029412</v>
      </c>
      <c r="C6923" s="37">
        <v>173.47590590944935</v>
      </c>
    </row>
    <row r="6924" spans="2:3" x14ac:dyDescent="0.3">
      <c r="B6924" s="36">
        <v>4608346.886018848</v>
      </c>
      <c r="C6924" s="37">
        <v>133.71827687475204</v>
      </c>
    </row>
    <row r="6925" spans="2:3" x14ac:dyDescent="0.3">
      <c r="B6925" s="36">
        <v>4007050.7415162977</v>
      </c>
      <c r="C6925" s="37">
        <v>120.86271585086543</v>
      </c>
    </row>
    <row r="6926" spans="2:3" x14ac:dyDescent="0.3">
      <c r="B6926" s="36">
        <v>6698925.9107693909</v>
      </c>
      <c r="C6926" s="37">
        <v>195.22829619585431</v>
      </c>
    </row>
    <row r="6927" spans="2:3" x14ac:dyDescent="0.3">
      <c r="B6927" s="36">
        <v>4199699.7387469783</v>
      </c>
      <c r="C6927" s="37">
        <v>146.35162389692675</v>
      </c>
    </row>
    <row r="6928" spans="2:3" x14ac:dyDescent="0.3">
      <c r="B6928" s="36">
        <v>5517063.6596687902</v>
      </c>
      <c r="C6928" s="37">
        <v>159.3053419421741</v>
      </c>
    </row>
    <row r="6929" spans="2:3" x14ac:dyDescent="0.3">
      <c r="B6929" s="36">
        <v>5268554.7701403908</v>
      </c>
      <c r="C6929" s="37">
        <v>152.85827092579802</v>
      </c>
    </row>
    <row r="6930" spans="2:3" x14ac:dyDescent="0.3">
      <c r="B6930" s="36">
        <v>4734603.3518607588</v>
      </c>
      <c r="C6930" s="37">
        <v>154.50623873290456</v>
      </c>
    </row>
    <row r="6931" spans="2:3" x14ac:dyDescent="0.3">
      <c r="B6931" s="36">
        <v>6695576.2209981969</v>
      </c>
      <c r="C6931" s="37">
        <v>185.97984150982796</v>
      </c>
    </row>
    <row r="6932" spans="2:3" x14ac:dyDescent="0.3">
      <c r="B6932" s="36">
        <v>4727820.9723945139</v>
      </c>
      <c r="C6932" s="37">
        <v>152.01705106525804</v>
      </c>
    </row>
    <row r="6933" spans="2:3" x14ac:dyDescent="0.3">
      <c r="B6933" s="36">
        <v>5936114.7208839459</v>
      </c>
      <c r="C6933" s="37">
        <v>175.64749567905088</v>
      </c>
    </row>
    <row r="6934" spans="2:3" x14ac:dyDescent="0.3">
      <c r="B6934" s="36">
        <v>3131171.1187223257</v>
      </c>
      <c r="C6934" s="37">
        <v>84.123024034253234</v>
      </c>
    </row>
    <row r="6935" spans="2:3" x14ac:dyDescent="0.3">
      <c r="B6935" s="36">
        <v>4030166.9592113812</v>
      </c>
      <c r="C6935" s="37">
        <v>105.2478830670271</v>
      </c>
    </row>
    <row r="6936" spans="2:3" x14ac:dyDescent="0.3">
      <c r="B6936" s="36">
        <v>5839013.2078361874</v>
      </c>
      <c r="C6936" s="37">
        <v>168.85418032469767</v>
      </c>
    </row>
    <row r="6937" spans="2:3" x14ac:dyDescent="0.3">
      <c r="B6937" s="36">
        <v>5924641.4793948811</v>
      </c>
      <c r="C6937" s="37">
        <v>185.69191970674555</v>
      </c>
    </row>
    <row r="6938" spans="2:3" x14ac:dyDescent="0.3">
      <c r="B6938" s="36">
        <v>8189355.3756576562</v>
      </c>
      <c r="C6938" s="37">
        <v>210.78181205080645</v>
      </c>
    </row>
    <row r="6939" spans="2:3" x14ac:dyDescent="0.3">
      <c r="B6939" s="36">
        <v>6279080.7590132914</v>
      </c>
      <c r="C6939" s="37">
        <v>194.91868418632171</v>
      </c>
    </row>
    <row r="6940" spans="2:3" x14ac:dyDescent="0.3">
      <c r="B6940" s="36">
        <v>6142317.3585333833</v>
      </c>
      <c r="C6940" s="37">
        <v>174.16009370116134</v>
      </c>
    </row>
    <row r="6941" spans="2:3" x14ac:dyDescent="0.3">
      <c r="B6941" s="36">
        <v>4325894.7161860261</v>
      </c>
      <c r="C6941" s="37">
        <v>126.81277199917294</v>
      </c>
    </row>
    <row r="6942" spans="2:3" x14ac:dyDescent="0.3">
      <c r="B6942" s="36">
        <v>5068872.5243754508</v>
      </c>
      <c r="C6942" s="37">
        <v>153.17415806656044</v>
      </c>
    </row>
    <row r="6943" spans="2:3" x14ac:dyDescent="0.3">
      <c r="B6943" s="36">
        <v>4370521.5700562755</v>
      </c>
      <c r="C6943" s="37">
        <v>128.46890102671276</v>
      </c>
    </row>
    <row r="6944" spans="2:3" x14ac:dyDescent="0.3">
      <c r="B6944" s="36">
        <v>4642692.0714999381</v>
      </c>
      <c r="C6944" s="37">
        <v>131.00418055803922</v>
      </c>
    </row>
    <row r="6945" spans="2:3" x14ac:dyDescent="0.3">
      <c r="B6945" s="36">
        <v>3672076.3570715901</v>
      </c>
      <c r="C6945" s="37">
        <v>111.95540498502119</v>
      </c>
    </row>
    <row r="6946" spans="2:3" x14ac:dyDescent="0.3">
      <c r="B6946" s="36">
        <v>5332553.4172898047</v>
      </c>
      <c r="C6946" s="37">
        <v>160.52325295814074</v>
      </c>
    </row>
    <row r="6947" spans="2:3" x14ac:dyDescent="0.3">
      <c r="B6947" s="36">
        <v>6211394.8875440704</v>
      </c>
      <c r="C6947" s="37">
        <v>183.53624598744238</v>
      </c>
    </row>
    <row r="6948" spans="2:3" x14ac:dyDescent="0.3">
      <c r="B6948" s="36">
        <v>5333311.6152572799</v>
      </c>
      <c r="C6948" s="37">
        <v>158.61111843182724</v>
      </c>
    </row>
    <row r="6949" spans="2:3" x14ac:dyDescent="0.3">
      <c r="B6949" s="36">
        <v>5796063.7671319712</v>
      </c>
      <c r="C6949" s="37">
        <v>173.40820319693935</v>
      </c>
    </row>
    <row r="6950" spans="2:3" x14ac:dyDescent="0.3">
      <c r="B6950" s="36">
        <v>5341017.567686243</v>
      </c>
      <c r="C6950" s="37">
        <v>150.7711906493152</v>
      </c>
    </row>
    <row r="6951" spans="2:3" x14ac:dyDescent="0.3">
      <c r="B6951" s="36">
        <v>4888941.7504713079</v>
      </c>
      <c r="C6951" s="37">
        <v>148.18132296843643</v>
      </c>
    </row>
    <row r="6952" spans="2:3" x14ac:dyDescent="0.3">
      <c r="B6952" s="36">
        <v>4724525.0749184852</v>
      </c>
      <c r="C6952" s="37">
        <v>128.70039526765831</v>
      </c>
    </row>
    <row r="6953" spans="2:3" x14ac:dyDescent="0.3">
      <c r="B6953" s="36">
        <v>6401273.7326091677</v>
      </c>
      <c r="C6953" s="37">
        <v>185.44482406599542</v>
      </c>
    </row>
    <row r="6954" spans="2:3" x14ac:dyDescent="0.3">
      <c r="B6954" s="36">
        <v>5982561.1737449681</v>
      </c>
      <c r="C6954" s="37">
        <v>179.13464646902628</v>
      </c>
    </row>
    <row r="6955" spans="2:3" x14ac:dyDescent="0.3">
      <c r="B6955" s="36">
        <v>3716526.2017293442</v>
      </c>
      <c r="C6955" s="37">
        <v>112.54971851414264</v>
      </c>
    </row>
    <row r="6956" spans="2:3" x14ac:dyDescent="0.3">
      <c r="B6956" s="36">
        <v>5725808.9699678663</v>
      </c>
      <c r="C6956" s="37">
        <v>179.32373213157797</v>
      </c>
    </row>
    <row r="6957" spans="2:3" x14ac:dyDescent="0.3">
      <c r="B6957" s="36">
        <v>4676878.4055063389</v>
      </c>
      <c r="C6957" s="37">
        <v>137.53796047815146</v>
      </c>
    </row>
    <row r="6958" spans="2:3" x14ac:dyDescent="0.3">
      <c r="B6958" s="36">
        <v>4470099.6810709685</v>
      </c>
      <c r="C6958" s="37">
        <v>129.62834954880157</v>
      </c>
    </row>
    <row r="6959" spans="2:3" x14ac:dyDescent="0.3">
      <c r="B6959" s="36">
        <v>5765792.7269055648</v>
      </c>
      <c r="C6959" s="37">
        <v>168.39113201041826</v>
      </c>
    </row>
    <row r="6960" spans="2:3" x14ac:dyDescent="0.3">
      <c r="B6960" s="36">
        <v>8103947.0172721939</v>
      </c>
      <c r="C6960" s="37">
        <v>234.31663929915294</v>
      </c>
    </row>
    <row r="6961" spans="2:3" x14ac:dyDescent="0.3">
      <c r="B6961" s="36">
        <v>3315575.0699219238</v>
      </c>
      <c r="C6961" s="37">
        <v>88.219201303973307</v>
      </c>
    </row>
    <row r="6962" spans="2:3" x14ac:dyDescent="0.3">
      <c r="B6962" s="36">
        <v>6392852.0498112524</v>
      </c>
      <c r="C6962" s="37">
        <v>196.692871781176</v>
      </c>
    </row>
    <row r="6963" spans="2:3" x14ac:dyDescent="0.3">
      <c r="B6963" s="36">
        <v>6725620.5098914998</v>
      </c>
      <c r="C6963" s="37">
        <v>210.16947722721434</v>
      </c>
    </row>
    <row r="6964" spans="2:3" x14ac:dyDescent="0.3">
      <c r="B6964" s="36">
        <v>6108827.0379100246</v>
      </c>
      <c r="C6964" s="37">
        <v>169.28075680845907</v>
      </c>
    </row>
    <row r="6965" spans="2:3" x14ac:dyDescent="0.3">
      <c r="B6965" s="36">
        <v>4993240.4435507413</v>
      </c>
      <c r="C6965" s="37">
        <v>142.36976310254778</v>
      </c>
    </row>
    <row r="6966" spans="2:3" x14ac:dyDescent="0.3">
      <c r="B6966" s="36">
        <v>5370602.4432526268</v>
      </c>
      <c r="C6966" s="37">
        <v>155.04824290432384</v>
      </c>
    </row>
    <row r="6967" spans="2:3" x14ac:dyDescent="0.3">
      <c r="B6967" s="36">
        <v>2755319.5202167723</v>
      </c>
      <c r="C6967" s="37">
        <v>79.553547959121943</v>
      </c>
    </row>
    <row r="6968" spans="2:3" x14ac:dyDescent="0.3">
      <c r="B6968" s="36">
        <v>6578375.930893153</v>
      </c>
      <c r="C6968" s="37">
        <v>193.04824297783259</v>
      </c>
    </row>
    <row r="6969" spans="2:3" x14ac:dyDescent="0.3">
      <c r="B6969" s="36">
        <v>3997597.5379037666</v>
      </c>
      <c r="C6969" s="37">
        <v>118.35717406211867</v>
      </c>
    </row>
    <row r="6970" spans="2:3" x14ac:dyDescent="0.3">
      <c r="B6970" s="36">
        <v>8276257.7918244116</v>
      </c>
      <c r="C6970" s="37">
        <v>238.18668653237361</v>
      </c>
    </row>
    <row r="6971" spans="2:3" x14ac:dyDescent="0.3">
      <c r="B6971" s="36">
        <v>5330999.7363204909</v>
      </c>
      <c r="C6971" s="37">
        <v>163.18099375696357</v>
      </c>
    </row>
    <row r="6972" spans="2:3" x14ac:dyDescent="0.3">
      <c r="B6972" s="36">
        <v>5452020.8526936816</v>
      </c>
      <c r="C6972" s="37">
        <v>149.539653968046</v>
      </c>
    </row>
    <row r="6973" spans="2:3" x14ac:dyDescent="0.3">
      <c r="B6973" s="36">
        <v>6469153.1075372361</v>
      </c>
      <c r="C6973" s="37">
        <v>182.01015357788782</v>
      </c>
    </row>
    <row r="6974" spans="2:3" x14ac:dyDescent="0.3">
      <c r="B6974" s="36">
        <v>4427835.9339066725</v>
      </c>
      <c r="C6974" s="37">
        <v>122.70291246806454</v>
      </c>
    </row>
    <row r="6975" spans="2:3" x14ac:dyDescent="0.3">
      <c r="B6975" s="36">
        <v>5205448.9727323214</v>
      </c>
      <c r="C6975" s="37">
        <v>157.36083403140469</v>
      </c>
    </row>
    <row r="6976" spans="2:3" x14ac:dyDescent="0.3">
      <c r="B6976" s="36">
        <v>5191891.0197534263</v>
      </c>
      <c r="C6976" s="37">
        <v>163.24908699781236</v>
      </c>
    </row>
    <row r="6977" spans="2:3" x14ac:dyDescent="0.3">
      <c r="B6977" s="36">
        <v>3776774.4330687108</v>
      </c>
      <c r="C6977" s="37">
        <v>104.35307733158602</v>
      </c>
    </row>
    <row r="6978" spans="2:3" x14ac:dyDescent="0.3">
      <c r="B6978" s="36">
        <v>3815229.8144197557</v>
      </c>
      <c r="C6978" s="37">
        <v>106.37734491917388</v>
      </c>
    </row>
    <row r="6979" spans="2:3" x14ac:dyDescent="0.3">
      <c r="B6979" s="36">
        <v>4877690.914677782</v>
      </c>
      <c r="C6979" s="37">
        <v>142.4551485794421</v>
      </c>
    </row>
    <row r="6980" spans="2:3" x14ac:dyDescent="0.3">
      <c r="B6980" s="36">
        <v>5399938.5178014301</v>
      </c>
      <c r="C6980" s="37">
        <v>155.37186561394327</v>
      </c>
    </row>
    <row r="6981" spans="2:3" x14ac:dyDescent="0.3">
      <c r="B6981" s="36">
        <v>4667293.3708516164</v>
      </c>
      <c r="C6981" s="37">
        <v>128.95105081410378</v>
      </c>
    </row>
    <row r="6982" spans="2:3" x14ac:dyDescent="0.3">
      <c r="B6982" s="36">
        <v>3920049.9735845439</v>
      </c>
      <c r="C6982" s="37">
        <v>114.19808135171756</v>
      </c>
    </row>
    <row r="6983" spans="2:3" x14ac:dyDescent="0.3">
      <c r="B6983" s="36">
        <v>4658886.0599601017</v>
      </c>
      <c r="C6983" s="37">
        <v>133.27527070774246</v>
      </c>
    </row>
    <row r="6984" spans="2:3" x14ac:dyDescent="0.3">
      <c r="B6984" s="36">
        <v>5742270.1983580124</v>
      </c>
      <c r="C6984" s="37">
        <v>159.7726286930353</v>
      </c>
    </row>
    <row r="6985" spans="2:3" x14ac:dyDescent="0.3">
      <c r="B6985" s="36">
        <v>5346726.6729965787</v>
      </c>
      <c r="C6985" s="37">
        <v>163.45162759944446</v>
      </c>
    </row>
    <row r="6986" spans="2:3" x14ac:dyDescent="0.3">
      <c r="B6986" s="36">
        <v>6193833.7222910915</v>
      </c>
      <c r="C6986" s="37">
        <v>191.74647143238849</v>
      </c>
    </row>
    <row r="6987" spans="2:3" x14ac:dyDescent="0.3">
      <c r="B6987" s="36">
        <v>5101852.4375809347</v>
      </c>
      <c r="C6987" s="37">
        <v>142.87972586845021</v>
      </c>
    </row>
    <row r="6988" spans="2:3" x14ac:dyDescent="0.3">
      <c r="B6988" s="36">
        <v>4116942.883627431</v>
      </c>
      <c r="C6988" s="37">
        <v>115.20816537541276</v>
      </c>
    </row>
    <row r="6989" spans="2:3" x14ac:dyDescent="0.3">
      <c r="B6989" s="36">
        <v>7295424.2226706035</v>
      </c>
      <c r="C6989" s="37">
        <v>202.60410359137811</v>
      </c>
    </row>
    <row r="6990" spans="2:3" x14ac:dyDescent="0.3">
      <c r="B6990" s="36">
        <v>6712757.2210508892</v>
      </c>
      <c r="C6990" s="37">
        <v>215.49298494712812</v>
      </c>
    </row>
    <row r="6991" spans="2:3" x14ac:dyDescent="0.3">
      <c r="B6991" s="36">
        <v>7396014.7303756038</v>
      </c>
      <c r="C6991" s="37">
        <v>219.68929319562568</v>
      </c>
    </row>
    <row r="6992" spans="2:3" x14ac:dyDescent="0.3">
      <c r="B6992" s="36">
        <v>7186282.5849787155</v>
      </c>
      <c r="C6992" s="37">
        <v>202.57968603285173</v>
      </c>
    </row>
    <row r="6993" spans="2:3" x14ac:dyDescent="0.3">
      <c r="B6993" s="36">
        <v>3727468.6895309715</v>
      </c>
      <c r="C6993" s="37">
        <v>99.181611632241072</v>
      </c>
    </row>
    <row r="6994" spans="2:3" x14ac:dyDescent="0.3">
      <c r="B6994" s="36">
        <v>5114803.4555493826</v>
      </c>
      <c r="C6994" s="37">
        <v>145.59436165617186</v>
      </c>
    </row>
    <row r="6995" spans="2:3" x14ac:dyDescent="0.3">
      <c r="B6995" s="36">
        <v>4681721.7830498843</v>
      </c>
      <c r="C6995" s="37">
        <v>144.28457799849238</v>
      </c>
    </row>
    <row r="6996" spans="2:3" x14ac:dyDescent="0.3">
      <c r="B6996" s="36">
        <v>5736749.4231871096</v>
      </c>
      <c r="C6996" s="37">
        <v>173.89511775194819</v>
      </c>
    </row>
    <row r="6997" spans="2:3" x14ac:dyDescent="0.3">
      <c r="B6997" s="36">
        <v>6190762.1455131555</v>
      </c>
      <c r="C6997" s="37">
        <v>181.20078020849158</v>
      </c>
    </row>
    <row r="6998" spans="2:3" x14ac:dyDescent="0.3">
      <c r="B6998" s="36">
        <v>4341074.1897952994</v>
      </c>
      <c r="C6998" s="37">
        <v>141.71477361679337</v>
      </c>
    </row>
    <row r="6999" spans="2:3" x14ac:dyDescent="0.3">
      <c r="B6999" s="36">
        <v>8373633.5352977077</v>
      </c>
      <c r="C6999" s="37">
        <v>230.15322808524877</v>
      </c>
    </row>
    <row r="7000" spans="2:3" x14ac:dyDescent="0.3">
      <c r="B7000" s="36">
        <v>4963595.5944489101</v>
      </c>
      <c r="C7000" s="37">
        <v>145.77648460901926</v>
      </c>
    </row>
    <row r="7001" spans="2:3" x14ac:dyDescent="0.3">
      <c r="B7001" s="36">
        <v>5041177.6163793532</v>
      </c>
      <c r="C7001" s="37">
        <v>147.86235074818265</v>
      </c>
    </row>
    <row r="7002" spans="2:3" x14ac:dyDescent="0.3">
      <c r="B7002" s="36">
        <v>6010860.0427513309</v>
      </c>
      <c r="C7002" s="37">
        <v>185.27311464375671</v>
      </c>
    </row>
    <row r="7003" spans="2:3" x14ac:dyDescent="0.3">
      <c r="B7003" s="36">
        <v>4453230.7711679572</v>
      </c>
      <c r="C7003" s="37">
        <v>125.1983218299944</v>
      </c>
    </row>
    <row r="7004" spans="2:3" x14ac:dyDescent="0.3">
      <c r="B7004" s="36">
        <v>4722995.4499956863</v>
      </c>
      <c r="C7004" s="37">
        <v>135.0979984695615</v>
      </c>
    </row>
    <row r="7005" spans="2:3" x14ac:dyDescent="0.3">
      <c r="B7005" s="36">
        <v>6182394.4856238719</v>
      </c>
      <c r="C7005" s="37">
        <v>176.28262462551282</v>
      </c>
    </row>
    <row r="7006" spans="2:3" x14ac:dyDescent="0.3">
      <c r="B7006" s="36">
        <v>4823716.4278225321</v>
      </c>
      <c r="C7006" s="37">
        <v>132.15920117286615</v>
      </c>
    </row>
    <row r="7007" spans="2:3" x14ac:dyDescent="0.3">
      <c r="B7007" s="36">
        <v>4108249.5203003329</v>
      </c>
      <c r="C7007" s="37">
        <v>123.30957793214006</v>
      </c>
    </row>
    <row r="7008" spans="2:3" x14ac:dyDescent="0.3">
      <c r="B7008" s="36">
        <v>5860627.4359352021</v>
      </c>
      <c r="C7008" s="37">
        <v>174.57065377751047</v>
      </c>
    </row>
    <row r="7009" spans="2:3" x14ac:dyDescent="0.3">
      <c r="B7009" s="36">
        <v>5522856.0412579915</v>
      </c>
      <c r="C7009" s="37">
        <v>156.98289921217687</v>
      </c>
    </row>
    <row r="7010" spans="2:3" x14ac:dyDescent="0.3">
      <c r="B7010" s="36">
        <v>6405614.1498405579</v>
      </c>
      <c r="C7010" s="37">
        <v>186.63316520758326</v>
      </c>
    </row>
    <row r="7011" spans="2:3" x14ac:dyDescent="0.3">
      <c r="B7011" s="36">
        <v>2415293.453922804</v>
      </c>
      <c r="C7011" s="37">
        <v>68.517929299146743</v>
      </c>
    </row>
    <row r="7012" spans="2:3" x14ac:dyDescent="0.3">
      <c r="B7012" s="36">
        <v>6693235.7892556498</v>
      </c>
      <c r="C7012" s="37">
        <v>186.06999153374585</v>
      </c>
    </row>
    <row r="7013" spans="2:3" x14ac:dyDescent="0.3">
      <c r="B7013" s="36">
        <v>5755303.2353829471</v>
      </c>
      <c r="C7013" s="37">
        <v>164.67076936982033</v>
      </c>
    </row>
    <row r="7014" spans="2:3" x14ac:dyDescent="0.3">
      <c r="B7014" s="36">
        <v>6302179.8952678489</v>
      </c>
      <c r="C7014" s="37">
        <v>198.79777410967475</v>
      </c>
    </row>
    <row r="7015" spans="2:3" x14ac:dyDescent="0.3">
      <c r="B7015" s="36">
        <v>3728496.8361566416</v>
      </c>
      <c r="C7015" s="37">
        <v>111.98344688442759</v>
      </c>
    </row>
    <row r="7016" spans="2:3" x14ac:dyDescent="0.3">
      <c r="B7016" s="36">
        <v>3003564.3706771443</v>
      </c>
      <c r="C7016" s="37">
        <v>95.037985910411422</v>
      </c>
    </row>
    <row r="7017" spans="2:3" x14ac:dyDescent="0.3">
      <c r="B7017" s="36">
        <v>6052003.5725878831</v>
      </c>
      <c r="C7017" s="37">
        <v>182.13613895793938</v>
      </c>
    </row>
    <row r="7018" spans="2:3" x14ac:dyDescent="0.3">
      <c r="B7018" s="36">
        <v>7738321.2331819739</v>
      </c>
      <c r="C7018" s="37">
        <v>210.54008926839137</v>
      </c>
    </row>
    <row r="7019" spans="2:3" x14ac:dyDescent="0.3">
      <c r="B7019" s="36">
        <v>3531434.3492375133</v>
      </c>
      <c r="C7019" s="37">
        <v>99.929536442058605</v>
      </c>
    </row>
    <row r="7020" spans="2:3" x14ac:dyDescent="0.3">
      <c r="B7020" s="36">
        <v>6058178.1484957123</v>
      </c>
      <c r="C7020" s="37">
        <v>176.19404504158305</v>
      </c>
    </row>
    <row r="7021" spans="2:3" x14ac:dyDescent="0.3">
      <c r="B7021" s="36">
        <v>5171682.4360151934</v>
      </c>
      <c r="C7021" s="37">
        <v>156.12080289008784</v>
      </c>
    </row>
    <row r="7022" spans="2:3" x14ac:dyDescent="0.3">
      <c r="B7022" s="36">
        <v>5102871.4469116367</v>
      </c>
      <c r="C7022" s="37">
        <v>172.46185050866217</v>
      </c>
    </row>
    <row r="7023" spans="2:3" x14ac:dyDescent="0.3">
      <c r="B7023" s="36">
        <v>8374930.5201231241</v>
      </c>
      <c r="C7023" s="37">
        <v>257.25986814541318</v>
      </c>
    </row>
    <row r="7024" spans="2:3" x14ac:dyDescent="0.3">
      <c r="B7024" s="36">
        <v>5366863.5549357031</v>
      </c>
      <c r="C7024" s="37">
        <v>163.9779512276464</v>
      </c>
    </row>
    <row r="7025" spans="2:3" x14ac:dyDescent="0.3">
      <c r="B7025" s="36">
        <v>5253030.2256049179</v>
      </c>
      <c r="C7025" s="37">
        <v>165.64068049260538</v>
      </c>
    </row>
    <row r="7026" spans="2:3" x14ac:dyDescent="0.3">
      <c r="B7026" s="36">
        <v>2250492.5029295208</v>
      </c>
      <c r="C7026" s="37">
        <v>68.184695599239106</v>
      </c>
    </row>
    <row r="7027" spans="2:3" x14ac:dyDescent="0.3">
      <c r="B7027" s="36">
        <v>3848719.9363629976</v>
      </c>
      <c r="C7027" s="37">
        <v>122.92105272084967</v>
      </c>
    </row>
    <row r="7028" spans="2:3" x14ac:dyDescent="0.3">
      <c r="B7028" s="36">
        <v>6232393.7279789103</v>
      </c>
      <c r="C7028" s="37">
        <v>204.181239202245</v>
      </c>
    </row>
    <row r="7029" spans="2:3" x14ac:dyDescent="0.3">
      <c r="B7029" s="36">
        <v>5853414.7296255715</v>
      </c>
      <c r="C7029" s="37">
        <v>152.77070196362621</v>
      </c>
    </row>
    <row r="7030" spans="2:3" x14ac:dyDescent="0.3">
      <c r="B7030" s="36">
        <v>4313016.1607827432</v>
      </c>
      <c r="C7030" s="37">
        <v>126.71702665687417</v>
      </c>
    </row>
    <row r="7031" spans="2:3" x14ac:dyDescent="0.3">
      <c r="B7031" s="36">
        <v>7756029.4900566768</v>
      </c>
      <c r="C7031" s="37">
        <v>236.58568012984367</v>
      </c>
    </row>
    <row r="7032" spans="2:3" x14ac:dyDescent="0.3">
      <c r="B7032" s="36">
        <v>6912980.695466863</v>
      </c>
      <c r="C7032" s="37">
        <v>189.26881370192638</v>
      </c>
    </row>
    <row r="7033" spans="2:3" x14ac:dyDescent="0.3">
      <c r="B7033" s="36">
        <v>3597795.8144311607</v>
      </c>
      <c r="C7033" s="37">
        <v>99.428003097588686</v>
      </c>
    </row>
    <row r="7034" spans="2:3" x14ac:dyDescent="0.3">
      <c r="B7034" s="36">
        <v>5399438.640891959</v>
      </c>
      <c r="C7034" s="37">
        <v>147.1515693265236</v>
      </c>
    </row>
    <row r="7035" spans="2:3" x14ac:dyDescent="0.3">
      <c r="B7035" s="36">
        <v>4778026.9013476241</v>
      </c>
      <c r="C7035" s="37">
        <v>144.68180699044993</v>
      </c>
    </row>
    <row r="7036" spans="2:3" x14ac:dyDescent="0.3">
      <c r="B7036" s="36">
        <v>7970671.5987935606</v>
      </c>
      <c r="C7036" s="37">
        <v>228.03665060193586</v>
      </c>
    </row>
    <row r="7037" spans="2:3" x14ac:dyDescent="0.3">
      <c r="B7037" s="36">
        <v>6325673.2227909826</v>
      </c>
      <c r="C7037" s="37">
        <v>185.36116749728882</v>
      </c>
    </row>
    <row r="7038" spans="2:3" x14ac:dyDescent="0.3">
      <c r="B7038" s="36">
        <v>5316900.1393898195</v>
      </c>
      <c r="C7038" s="37">
        <v>167.26302031377031</v>
      </c>
    </row>
    <row r="7039" spans="2:3" x14ac:dyDescent="0.3">
      <c r="B7039" s="36">
        <v>6254735.4394392129</v>
      </c>
      <c r="C7039" s="37">
        <v>189.27206569085996</v>
      </c>
    </row>
    <row r="7040" spans="2:3" x14ac:dyDescent="0.3">
      <c r="B7040" s="36">
        <v>2862237.6949446243</v>
      </c>
      <c r="C7040" s="37">
        <v>82.55439477233422</v>
      </c>
    </row>
    <row r="7041" spans="2:3" x14ac:dyDescent="0.3">
      <c r="B7041" s="36">
        <v>5626818.0515267551</v>
      </c>
      <c r="C7041" s="37">
        <v>169.33380941170225</v>
      </c>
    </row>
    <row r="7042" spans="2:3" x14ac:dyDescent="0.3">
      <c r="B7042" s="36">
        <v>4494155.3375864346</v>
      </c>
      <c r="C7042" s="37">
        <v>127.15006391182092</v>
      </c>
    </row>
    <row r="7043" spans="2:3" x14ac:dyDescent="0.3">
      <c r="B7043" s="36">
        <v>6577142.0453067888</v>
      </c>
      <c r="C7043" s="37">
        <v>194.25250672863862</v>
      </c>
    </row>
    <row r="7044" spans="2:3" x14ac:dyDescent="0.3">
      <c r="B7044" s="36">
        <v>6325983.6182279373</v>
      </c>
      <c r="C7044" s="37">
        <v>176.89857856966887</v>
      </c>
    </row>
    <row r="7045" spans="2:3" x14ac:dyDescent="0.3">
      <c r="B7045" s="36">
        <v>5358922.9882671311</v>
      </c>
      <c r="C7045" s="37">
        <v>163.24877113901837</v>
      </c>
    </row>
    <row r="7046" spans="2:3" x14ac:dyDescent="0.3">
      <c r="B7046" s="36">
        <v>4282231.4456921583</v>
      </c>
      <c r="C7046" s="37">
        <v>131.49911616334907</v>
      </c>
    </row>
    <row r="7047" spans="2:3" x14ac:dyDescent="0.3">
      <c r="B7047" s="36">
        <v>6061336.8016100517</v>
      </c>
      <c r="C7047" s="37">
        <v>174.98690109576987</v>
      </c>
    </row>
    <row r="7048" spans="2:3" x14ac:dyDescent="0.3">
      <c r="B7048" s="36">
        <v>4235172.6468104655</v>
      </c>
      <c r="C7048" s="37">
        <v>118.04184830779077</v>
      </c>
    </row>
    <row r="7049" spans="2:3" x14ac:dyDescent="0.3">
      <c r="B7049" s="36">
        <v>6565129.6773257228</v>
      </c>
      <c r="C7049" s="37">
        <v>185.83152686377628</v>
      </c>
    </row>
    <row r="7050" spans="2:3" x14ac:dyDescent="0.3">
      <c r="B7050" s="36">
        <v>5439217.4229088696</v>
      </c>
      <c r="C7050" s="37">
        <v>155.06979374184982</v>
      </c>
    </row>
    <row r="7051" spans="2:3" x14ac:dyDescent="0.3">
      <c r="B7051" s="36">
        <v>6235856.9018592881</v>
      </c>
      <c r="C7051" s="37">
        <v>182.2051962920317</v>
      </c>
    </row>
    <row r="7052" spans="2:3" x14ac:dyDescent="0.3">
      <c r="B7052" s="36">
        <v>4456118.5882073035</v>
      </c>
      <c r="C7052" s="37">
        <v>125.34941981949474</v>
      </c>
    </row>
    <row r="7053" spans="2:3" x14ac:dyDescent="0.3">
      <c r="B7053" s="36">
        <v>7570865.1799940513</v>
      </c>
      <c r="C7053" s="37">
        <v>201.37786572374014</v>
      </c>
    </row>
    <row r="7054" spans="2:3" x14ac:dyDescent="0.3">
      <c r="B7054" s="36">
        <v>4746367.3923221603</v>
      </c>
      <c r="C7054" s="37">
        <v>148.71697449462263</v>
      </c>
    </row>
    <row r="7055" spans="2:3" x14ac:dyDescent="0.3">
      <c r="B7055" s="36">
        <v>6882248.4234483838</v>
      </c>
      <c r="C7055" s="37">
        <v>207.43916884289598</v>
      </c>
    </row>
    <row r="7056" spans="2:3" x14ac:dyDescent="0.3">
      <c r="B7056" s="36">
        <v>4405764.8305105725</v>
      </c>
      <c r="C7056" s="37">
        <v>140.25225313686306</v>
      </c>
    </row>
    <row r="7057" spans="2:3" x14ac:dyDescent="0.3">
      <c r="B7057" s="36">
        <v>4723211.9372827495</v>
      </c>
      <c r="C7057" s="37">
        <v>135.32246237143616</v>
      </c>
    </row>
    <row r="7058" spans="2:3" x14ac:dyDescent="0.3">
      <c r="B7058" s="36">
        <v>5207831.0699774027</v>
      </c>
      <c r="C7058" s="37">
        <v>152.64198581199682</v>
      </c>
    </row>
    <row r="7059" spans="2:3" x14ac:dyDescent="0.3">
      <c r="B7059" s="36">
        <v>4503487.3405440049</v>
      </c>
      <c r="C7059" s="37">
        <v>134.10714516804137</v>
      </c>
    </row>
    <row r="7060" spans="2:3" x14ac:dyDescent="0.3">
      <c r="B7060" s="36">
        <v>5251024.0978294024</v>
      </c>
      <c r="C7060" s="37">
        <v>153.38995827076249</v>
      </c>
    </row>
    <row r="7061" spans="2:3" x14ac:dyDescent="0.3">
      <c r="B7061" s="36">
        <v>5078229.4817549465</v>
      </c>
      <c r="C7061" s="37">
        <v>150.23814541393045</v>
      </c>
    </row>
    <row r="7062" spans="2:3" x14ac:dyDescent="0.3">
      <c r="B7062" s="36">
        <v>1599355.9289159635</v>
      </c>
      <c r="C7062" s="37">
        <v>45.170053211440816</v>
      </c>
    </row>
    <row r="7063" spans="2:3" x14ac:dyDescent="0.3">
      <c r="B7063" s="36">
        <v>4063923.1301395642</v>
      </c>
      <c r="C7063" s="37">
        <v>112.44808266395711</v>
      </c>
    </row>
    <row r="7064" spans="2:3" x14ac:dyDescent="0.3">
      <c r="B7064" s="36">
        <v>4421471.8814821895</v>
      </c>
      <c r="C7064" s="37">
        <v>116.85451536328189</v>
      </c>
    </row>
    <row r="7065" spans="2:3" x14ac:dyDescent="0.3">
      <c r="B7065" s="36">
        <v>3727455.875227618</v>
      </c>
      <c r="C7065" s="37">
        <v>104.95813741534811</v>
      </c>
    </row>
    <row r="7066" spans="2:3" x14ac:dyDescent="0.3">
      <c r="B7066" s="36">
        <v>4665805.3303483203</v>
      </c>
      <c r="C7066" s="37">
        <v>137.28452487848236</v>
      </c>
    </row>
    <row r="7067" spans="2:3" x14ac:dyDescent="0.3">
      <c r="B7067" s="36">
        <v>4330000.3479355508</v>
      </c>
      <c r="C7067" s="37">
        <v>132.69418433972359</v>
      </c>
    </row>
    <row r="7068" spans="2:3" x14ac:dyDescent="0.3">
      <c r="B7068" s="36">
        <v>7815943.260112064</v>
      </c>
      <c r="C7068" s="37">
        <v>253.49499204928651</v>
      </c>
    </row>
    <row r="7069" spans="2:3" x14ac:dyDescent="0.3">
      <c r="B7069" s="36">
        <v>5010906.981717024</v>
      </c>
      <c r="C7069" s="37">
        <v>132.38376198451431</v>
      </c>
    </row>
    <row r="7070" spans="2:3" x14ac:dyDescent="0.3">
      <c r="B7070" s="36">
        <v>5262635.9348310968</v>
      </c>
      <c r="C7070" s="37">
        <v>149.96435957619244</v>
      </c>
    </row>
    <row r="7071" spans="2:3" x14ac:dyDescent="0.3">
      <c r="B7071" s="36">
        <v>6828147.2827401739</v>
      </c>
      <c r="C7071" s="37">
        <v>203.23341148049457</v>
      </c>
    </row>
    <row r="7072" spans="2:3" x14ac:dyDescent="0.3">
      <c r="B7072" s="36">
        <v>2045890.8309869713</v>
      </c>
      <c r="C7072" s="37">
        <v>54.216810817343465</v>
      </c>
    </row>
    <row r="7073" spans="2:3" x14ac:dyDescent="0.3">
      <c r="B7073" s="36">
        <v>3387495.7578390129</v>
      </c>
      <c r="C7073" s="37">
        <v>100.41269852418603</v>
      </c>
    </row>
    <row r="7074" spans="2:3" x14ac:dyDescent="0.3">
      <c r="B7074" s="36">
        <v>4447362.1692234017</v>
      </c>
      <c r="C7074" s="37">
        <v>131.68476472494922</v>
      </c>
    </row>
    <row r="7075" spans="2:3" x14ac:dyDescent="0.3">
      <c r="B7075" s="36">
        <v>1748486.7826237797</v>
      </c>
      <c r="C7075" s="37">
        <v>58.029706635473403</v>
      </c>
    </row>
    <row r="7076" spans="2:3" x14ac:dyDescent="0.3">
      <c r="B7076" s="36">
        <v>4998094.7068324499</v>
      </c>
      <c r="C7076" s="37">
        <v>135.40084081327194</v>
      </c>
    </row>
    <row r="7077" spans="2:3" x14ac:dyDescent="0.3">
      <c r="B7077" s="36">
        <v>6348508.5517285187</v>
      </c>
      <c r="C7077" s="37">
        <v>175.68145682809504</v>
      </c>
    </row>
    <row r="7078" spans="2:3" x14ac:dyDescent="0.3">
      <c r="B7078" s="36">
        <v>5103379.7505637109</v>
      </c>
      <c r="C7078" s="37">
        <v>146.70331420038912</v>
      </c>
    </row>
    <row r="7079" spans="2:3" x14ac:dyDescent="0.3">
      <c r="B7079" s="36">
        <v>2616559.1912158853</v>
      </c>
      <c r="C7079" s="37">
        <v>79.64688110055188</v>
      </c>
    </row>
    <row r="7080" spans="2:3" x14ac:dyDescent="0.3">
      <c r="B7080" s="36">
        <v>6624977.5212865183</v>
      </c>
      <c r="C7080" s="37">
        <v>198.3158354934875</v>
      </c>
    </row>
    <row r="7081" spans="2:3" x14ac:dyDescent="0.3">
      <c r="B7081" s="36">
        <v>6157106.6955359364</v>
      </c>
      <c r="C7081" s="37">
        <v>151.22679241183914</v>
      </c>
    </row>
    <row r="7082" spans="2:3" x14ac:dyDescent="0.3">
      <c r="B7082" s="36">
        <v>6023282.6802222021</v>
      </c>
      <c r="C7082" s="37">
        <v>180.89866444664497</v>
      </c>
    </row>
    <row r="7083" spans="2:3" x14ac:dyDescent="0.3">
      <c r="B7083" s="36">
        <v>6698997.3230899749</v>
      </c>
      <c r="C7083" s="37">
        <v>181.68460714725191</v>
      </c>
    </row>
    <row r="7084" spans="2:3" x14ac:dyDescent="0.3">
      <c r="B7084" s="36">
        <v>5517594.7175642597</v>
      </c>
      <c r="C7084" s="37">
        <v>160.71222325524636</v>
      </c>
    </row>
    <row r="7085" spans="2:3" x14ac:dyDescent="0.3">
      <c r="B7085" s="36">
        <v>6670742.8958457485</v>
      </c>
      <c r="C7085" s="37">
        <v>208.12295006916327</v>
      </c>
    </row>
    <row r="7086" spans="2:3" x14ac:dyDescent="0.3">
      <c r="B7086" s="36">
        <v>5859619.2389671365</v>
      </c>
      <c r="C7086" s="37">
        <v>166.96841853809198</v>
      </c>
    </row>
    <row r="7087" spans="2:3" x14ac:dyDescent="0.3">
      <c r="B7087" s="36">
        <v>6520901.9173969328</v>
      </c>
      <c r="C7087" s="37">
        <v>195.21603285457144</v>
      </c>
    </row>
    <row r="7088" spans="2:3" x14ac:dyDescent="0.3">
      <c r="B7088" s="36">
        <v>7843367.9853597898</v>
      </c>
      <c r="C7088" s="37">
        <v>205.01741307349994</v>
      </c>
    </row>
    <row r="7089" spans="2:3" x14ac:dyDescent="0.3">
      <c r="B7089" s="36">
        <v>3963871.718550201</v>
      </c>
      <c r="C7089" s="37">
        <v>120.75829344243184</v>
      </c>
    </row>
    <row r="7090" spans="2:3" x14ac:dyDescent="0.3">
      <c r="B7090" s="36">
        <v>5032572.2949743103</v>
      </c>
      <c r="C7090" s="37">
        <v>145.54577979637554</v>
      </c>
    </row>
    <row r="7091" spans="2:3" x14ac:dyDescent="0.3">
      <c r="B7091" s="36">
        <v>2976387.8014768572</v>
      </c>
      <c r="C7091" s="37">
        <v>81.874722995976271</v>
      </c>
    </row>
    <row r="7092" spans="2:3" x14ac:dyDescent="0.3">
      <c r="B7092" s="36">
        <v>2711651.1575196083</v>
      </c>
      <c r="C7092" s="37">
        <v>79.547603612813035</v>
      </c>
    </row>
    <row r="7093" spans="2:3" x14ac:dyDescent="0.3">
      <c r="B7093" s="36">
        <v>5967174.2406207668</v>
      </c>
      <c r="C7093" s="37">
        <v>187.18985045627107</v>
      </c>
    </row>
    <row r="7094" spans="2:3" x14ac:dyDescent="0.3">
      <c r="B7094" s="36">
        <v>6096320.4540012516</v>
      </c>
      <c r="C7094" s="37">
        <v>183.98444808710747</v>
      </c>
    </row>
    <row r="7095" spans="2:3" x14ac:dyDescent="0.3">
      <c r="B7095" s="36">
        <v>6077516.5783916209</v>
      </c>
      <c r="C7095" s="37">
        <v>178.28072354857022</v>
      </c>
    </row>
    <row r="7096" spans="2:3" x14ac:dyDescent="0.3">
      <c r="B7096" s="36">
        <v>4264653.4471042445</v>
      </c>
      <c r="C7096" s="37">
        <v>121.09653966463837</v>
      </c>
    </row>
    <row r="7097" spans="2:3" x14ac:dyDescent="0.3">
      <c r="B7097" s="36">
        <v>9515125.9754103106</v>
      </c>
      <c r="C7097" s="37">
        <v>269.31225424106879</v>
      </c>
    </row>
    <row r="7098" spans="2:3" x14ac:dyDescent="0.3">
      <c r="B7098" s="36">
        <v>6509635.4659323432</v>
      </c>
      <c r="C7098" s="37">
        <v>191.36483183667056</v>
      </c>
    </row>
    <row r="7099" spans="2:3" x14ac:dyDescent="0.3">
      <c r="B7099" s="36">
        <v>4907181.5901702596</v>
      </c>
      <c r="C7099" s="37">
        <v>136.73403817812431</v>
      </c>
    </row>
    <row r="7100" spans="2:3" x14ac:dyDescent="0.3">
      <c r="B7100" s="36">
        <v>5571744.9815816591</v>
      </c>
      <c r="C7100" s="37">
        <v>171.23943060029407</v>
      </c>
    </row>
    <row r="7101" spans="2:3" x14ac:dyDescent="0.3">
      <c r="B7101" s="36">
        <v>4577439.5271650646</v>
      </c>
      <c r="C7101" s="37">
        <v>132.73069829124708</v>
      </c>
    </row>
    <row r="7102" spans="2:3" x14ac:dyDescent="0.3">
      <c r="B7102" s="36">
        <v>5578580.063903817</v>
      </c>
      <c r="C7102" s="37">
        <v>157.92508672138572</v>
      </c>
    </row>
    <row r="7103" spans="2:3" x14ac:dyDescent="0.3">
      <c r="B7103" s="36">
        <v>5120768.9520354448</v>
      </c>
      <c r="C7103" s="37">
        <v>153.54921754293713</v>
      </c>
    </row>
    <row r="7104" spans="2:3" x14ac:dyDescent="0.3">
      <c r="B7104" s="36">
        <v>4298965.0715183401</v>
      </c>
      <c r="C7104" s="37">
        <v>118.96301699552056</v>
      </c>
    </row>
    <row r="7105" spans="2:3" x14ac:dyDescent="0.3">
      <c r="B7105" s="36">
        <v>3510384.2020307817</v>
      </c>
      <c r="C7105" s="37">
        <v>105.06931389419167</v>
      </c>
    </row>
    <row r="7106" spans="2:3" x14ac:dyDescent="0.3">
      <c r="B7106" s="36">
        <v>3442048.1393096377</v>
      </c>
      <c r="C7106" s="37">
        <v>93.18621006686611</v>
      </c>
    </row>
    <row r="7107" spans="2:3" x14ac:dyDescent="0.3">
      <c r="B7107" s="36">
        <v>7735457.5446380619</v>
      </c>
      <c r="C7107" s="37">
        <v>230.09738895811989</v>
      </c>
    </row>
    <row r="7108" spans="2:3" x14ac:dyDescent="0.3">
      <c r="B7108" s="36">
        <v>6081043.9846904427</v>
      </c>
      <c r="C7108" s="37">
        <v>168.2269787586996</v>
      </c>
    </row>
    <row r="7109" spans="2:3" x14ac:dyDescent="0.3">
      <c r="B7109" s="36">
        <v>4670289.4862618372</v>
      </c>
      <c r="C7109" s="37">
        <v>136.84069670515612</v>
      </c>
    </row>
    <row r="7110" spans="2:3" x14ac:dyDescent="0.3">
      <c r="B7110" s="36">
        <v>5154850.2588962046</v>
      </c>
      <c r="C7110" s="37">
        <v>155.35889101889401</v>
      </c>
    </row>
    <row r="7111" spans="2:3" x14ac:dyDescent="0.3">
      <c r="B7111" s="36">
        <v>5398842.2905196408</v>
      </c>
      <c r="C7111" s="37">
        <v>155.27718214726488</v>
      </c>
    </row>
    <row r="7112" spans="2:3" x14ac:dyDescent="0.3">
      <c r="B7112" s="36">
        <v>5883211.7878406812</v>
      </c>
      <c r="C7112" s="37">
        <v>171.01379040372402</v>
      </c>
    </row>
    <row r="7113" spans="2:3" x14ac:dyDescent="0.3">
      <c r="B7113" s="36">
        <v>3610089.9149245648</v>
      </c>
      <c r="C7113" s="37">
        <v>89.771308329914007</v>
      </c>
    </row>
    <row r="7114" spans="2:3" x14ac:dyDescent="0.3">
      <c r="B7114" s="36">
        <v>5541477.3740771431</v>
      </c>
      <c r="C7114" s="37">
        <v>157.16747380360661</v>
      </c>
    </row>
    <row r="7115" spans="2:3" x14ac:dyDescent="0.3">
      <c r="B7115" s="36">
        <v>4291561.7060516113</v>
      </c>
      <c r="C7115" s="37">
        <v>115.82377452557368</v>
      </c>
    </row>
    <row r="7116" spans="2:3" x14ac:dyDescent="0.3">
      <c r="B7116" s="36">
        <v>3015938.0253347484</v>
      </c>
      <c r="C7116" s="37">
        <v>84.82245254770254</v>
      </c>
    </row>
    <row r="7117" spans="2:3" x14ac:dyDescent="0.3">
      <c r="B7117" s="36">
        <v>4687133.8783941325</v>
      </c>
      <c r="C7117" s="37">
        <v>131.88083307009202</v>
      </c>
    </row>
    <row r="7118" spans="2:3" x14ac:dyDescent="0.3">
      <c r="B7118" s="36">
        <v>6515528.4045793992</v>
      </c>
      <c r="C7118" s="37">
        <v>185.76101564112062</v>
      </c>
    </row>
    <row r="7119" spans="2:3" x14ac:dyDescent="0.3">
      <c r="B7119" s="36">
        <v>5356764.9394739596</v>
      </c>
      <c r="C7119" s="37">
        <v>164.05266769037257</v>
      </c>
    </row>
    <row r="7120" spans="2:3" x14ac:dyDescent="0.3">
      <c r="B7120" s="36">
        <v>6724399.5473886589</v>
      </c>
      <c r="C7120" s="37">
        <v>195.46417878514367</v>
      </c>
    </row>
    <row r="7121" spans="2:3" x14ac:dyDescent="0.3">
      <c r="B7121" s="36">
        <v>6633016.088994042</v>
      </c>
      <c r="C7121" s="37">
        <v>180.59800709688088</v>
      </c>
    </row>
    <row r="7122" spans="2:3" x14ac:dyDescent="0.3">
      <c r="B7122" s="36">
        <v>5332651.2041423311</v>
      </c>
      <c r="C7122" s="37">
        <v>152.8826092500228</v>
      </c>
    </row>
    <row r="7123" spans="2:3" x14ac:dyDescent="0.3">
      <c r="B7123" s="36">
        <v>5423004.2717343112</v>
      </c>
      <c r="C7123" s="37">
        <v>142.07720729391227</v>
      </c>
    </row>
    <row r="7124" spans="2:3" x14ac:dyDescent="0.3">
      <c r="B7124" s="36">
        <v>3652689.3204092584</v>
      </c>
      <c r="C7124" s="37">
        <v>119.49152015041408</v>
      </c>
    </row>
    <row r="7125" spans="2:3" x14ac:dyDescent="0.3">
      <c r="B7125" s="36">
        <v>4478872.3297159029</v>
      </c>
      <c r="C7125" s="37">
        <v>134.45863555005909</v>
      </c>
    </row>
    <row r="7126" spans="2:3" x14ac:dyDescent="0.3">
      <c r="B7126" s="36">
        <v>4757381.6181213036</v>
      </c>
      <c r="C7126" s="37">
        <v>140.06888433497204</v>
      </c>
    </row>
    <row r="7127" spans="2:3" x14ac:dyDescent="0.3">
      <c r="B7127" s="36">
        <v>8043373.4604407232</v>
      </c>
      <c r="C7127" s="37">
        <v>239.82355719390975</v>
      </c>
    </row>
    <row r="7128" spans="2:3" x14ac:dyDescent="0.3">
      <c r="B7128" s="36">
        <v>5981093.8002404505</v>
      </c>
      <c r="C7128" s="37">
        <v>162.99997932024124</v>
      </c>
    </row>
    <row r="7129" spans="2:3" x14ac:dyDescent="0.3">
      <c r="B7129" s="36">
        <v>7993505.2323724506</v>
      </c>
      <c r="C7129" s="37">
        <v>223.46522347067818</v>
      </c>
    </row>
    <row r="7130" spans="2:3" x14ac:dyDescent="0.3">
      <c r="B7130" s="36">
        <v>2945940.7289562291</v>
      </c>
      <c r="C7130" s="37">
        <v>85.637837712885684</v>
      </c>
    </row>
    <row r="7131" spans="2:3" x14ac:dyDescent="0.3">
      <c r="B7131" s="36">
        <v>5651726.6466746097</v>
      </c>
      <c r="C7131" s="37">
        <v>159.05608831214929</v>
      </c>
    </row>
    <row r="7132" spans="2:3" x14ac:dyDescent="0.3">
      <c r="B7132" s="36">
        <v>5288791.0972862402</v>
      </c>
      <c r="C7132" s="37">
        <v>157.34764124728412</v>
      </c>
    </row>
    <row r="7133" spans="2:3" x14ac:dyDescent="0.3">
      <c r="B7133" s="36">
        <v>2176832.5799107314</v>
      </c>
      <c r="C7133" s="37">
        <v>59.699354422215677</v>
      </c>
    </row>
    <row r="7134" spans="2:3" x14ac:dyDescent="0.3">
      <c r="B7134" s="36">
        <v>4520040.5687024677</v>
      </c>
      <c r="C7134" s="37">
        <v>136.88992973313859</v>
      </c>
    </row>
    <row r="7135" spans="2:3" x14ac:dyDescent="0.3">
      <c r="B7135" s="36">
        <v>5088274.5107256891</v>
      </c>
      <c r="C7135" s="37">
        <v>133.42079857352505</v>
      </c>
    </row>
    <row r="7136" spans="2:3" x14ac:dyDescent="0.3">
      <c r="B7136" s="36">
        <v>4264292.0787638891</v>
      </c>
      <c r="C7136" s="37">
        <v>135.78145734775339</v>
      </c>
    </row>
    <row r="7137" spans="2:3" x14ac:dyDescent="0.3">
      <c r="B7137" s="36">
        <v>4377385.7941377414</v>
      </c>
      <c r="C7137" s="37">
        <v>131.71580572399083</v>
      </c>
    </row>
    <row r="7138" spans="2:3" x14ac:dyDescent="0.3">
      <c r="B7138" s="36">
        <v>5441345.8436075291</v>
      </c>
      <c r="C7138" s="37">
        <v>159.40980995623684</v>
      </c>
    </row>
    <row r="7139" spans="2:3" x14ac:dyDescent="0.3">
      <c r="B7139" s="36">
        <v>5547600.0818839176</v>
      </c>
      <c r="C7139" s="37">
        <v>179.50048854698898</v>
      </c>
    </row>
    <row r="7140" spans="2:3" x14ac:dyDescent="0.3">
      <c r="B7140" s="36">
        <v>4813901.0368213467</v>
      </c>
      <c r="C7140" s="37">
        <v>141.18751051050484</v>
      </c>
    </row>
    <row r="7141" spans="2:3" x14ac:dyDescent="0.3">
      <c r="B7141" s="36">
        <v>6843407.8770764954</v>
      </c>
      <c r="C7141" s="37">
        <v>206.01188959602712</v>
      </c>
    </row>
    <row r="7142" spans="2:3" x14ac:dyDescent="0.3">
      <c r="B7142" s="36">
        <v>5922433.4161373228</v>
      </c>
      <c r="C7142" s="37">
        <v>159.02612193056035</v>
      </c>
    </row>
    <row r="7143" spans="2:3" x14ac:dyDescent="0.3">
      <c r="B7143" s="36">
        <v>6366486.9153986052</v>
      </c>
      <c r="C7143" s="37">
        <v>166.56039778058474</v>
      </c>
    </row>
    <row r="7144" spans="2:3" x14ac:dyDescent="0.3">
      <c r="B7144" s="36">
        <v>2601865.3712796345</v>
      </c>
      <c r="C7144" s="37">
        <v>78.991664960190164</v>
      </c>
    </row>
    <row r="7145" spans="2:3" x14ac:dyDescent="0.3">
      <c r="B7145" s="36">
        <v>2548137.2445632899</v>
      </c>
      <c r="C7145" s="37">
        <v>70.277195953642405</v>
      </c>
    </row>
    <row r="7146" spans="2:3" x14ac:dyDescent="0.3">
      <c r="B7146" s="36">
        <v>5508333.0384894796</v>
      </c>
      <c r="C7146" s="37">
        <v>159.86549150372738</v>
      </c>
    </row>
    <row r="7147" spans="2:3" x14ac:dyDescent="0.3">
      <c r="B7147" s="36">
        <v>6061969.1270565027</v>
      </c>
      <c r="C7147" s="37">
        <v>185.94102244359235</v>
      </c>
    </row>
    <row r="7148" spans="2:3" x14ac:dyDescent="0.3">
      <c r="B7148" s="36">
        <v>1913504.9278531345</v>
      </c>
      <c r="C7148" s="37">
        <v>68.15493539423835</v>
      </c>
    </row>
    <row r="7149" spans="2:3" x14ac:dyDescent="0.3">
      <c r="B7149" s="36">
        <v>6084137.7834776593</v>
      </c>
      <c r="C7149" s="37">
        <v>176.48266055610975</v>
      </c>
    </row>
    <row r="7150" spans="2:3" x14ac:dyDescent="0.3">
      <c r="B7150" s="36">
        <v>5637721.4188332828</v>
      </c>
      <c r="C7150" s="37">
        <v>148.85921784422936</v>
      </c>
    </row>
    <row r="7151" spans="2:3" x14ac:dyDescent="0.3">
      <c r="B7151" s="36">
        <v>4651321.2995407935</v>
      </c>
      <c r="C7151" s="37">
        <v>139.80681833375473</v>
      </c>
    </row>
    <row r="7152" spans="2:3" x14ac:dyDescent="0.3">
      <c r="B7152" s="36">
        <v>4266774.7090926059</v>
      </c>
      <c r="C7152" s="37">
        <v>120.78046368763108</v>
      </c>
    </row>
    <row r="7153" spans="2:3" x14ac:dyDescent="0.3">
      <c r="B7153" s="36">
        <v>8880863.3927476071</v>
      </c>
      <c r="C7153" s="37">
        <v>235.94300141269119</v>
      </c>
    </row>
    <row r="7154" spans="2:3" x14ac:dyDescent="0.3">
      <c r="B7154" s="36">
        <v>5323189.0519139497</v>
      </c>
      <c r="C7154" s="37">
        <v>147.86150991485869</v>
      </c>
    </row>
    <row r="7155" spans="2:3" x14ac:dyDescent="0.3">
      <c r="B7155" s="36">
        <v>6354230.3586588278</v>
      </c>
      <c r="C7155" s="37">
        <v>168.51613851178863</v>
      </c>
    </row>
    <row r="7156" spans="2:3" x14ac:dyDescent="0.3">
      <c r="B7156" s="36">
        <v>4537593.5497120516</v>
      </c>
      <c r="C7156" s="37">
        <v>129.36861532039038</v>
      </c>
    </row>
    <row r="7157" spans="2:3" x14ac:dyDescent="0.3">
      <c r="B7157" s="36">
        <v>1473717.1588367922</v>
      </c>
      <c r="C7157" s="37">
        <v>35.195063337008847</v>
      </c>
    </row>
    <row r="7158" spans="2:3" x14ac:dyDescent="0.3">
      <c r="B7158" s="36">
        <v>6428993.329689879</v>
      </c>
      <c r="C7158" s="37">
        <v>193.35951562484223</v>
      </c>
    </row>
    <row r="7159" spans="2:3" x14ac:dyDescent="0.3">
      <c r="B7159" s="36">
        <v>4312120.1105472697</v>
      </c>
      <c r="C7159" s="37">
        <v>128.00244185403955</v>
      </c>
    </row>
    <row r="7160" spans="2:3" x14ac:dyDescent="0.3">
      <c r="B7160" s="36">
        <v>4671501.6159829302</v>
      </c>
      <c r="C7160" s="37">
        <v>135.9264631896167</v>
      </c>
    </row>
    <row r="7161" spans="2:3" x14ac:dyDescent="0.3">
      <c r="B7161" s="36">
        <v>6384820.9429475693</v>
      </c>
      <c r="C7161" s="37">
        <v>205.95626325567966</v>
      </c>
    </row>
    <row r="7162" spans="2:3" x14ac:dyDescent="0.3">
      <c r="B7162" s="36">
        <v>4143830.3485220619</v>
      </c>
      <c r="C7162" s="37">
        <v>108.06115902028375</v>
      </c>
    </row>
    <row r="7163" spans="2:3" x14ac:dyDescent="0.3">
      <c r="B7163" s="36">
        <v>7592014.2944806982</v>
      </c>
      <c r="C7163" s="37">
        <v>209.52318090600784</v>
      </c>
    </row>
    <row r="7164" spans="2:3" x14ac:dyDescent="0.3">
      <c r="B7164" s="36">
        <v>5154721.3006664123</v>
      </c>
      <c r="C7164" s="37">
        <v>163.11835802972163</v>
      </c>
    </row>
    <row r="7165" spans="2:3" x14ac:dyDescent="0.3">
      <c r="B7165" s="36">
        <v>5740138.1018967433</v>
      </c>
      <c r="C7165" s="37">
        <v>180.51656340374569</v>
      </c>
    </row>
    <row r="7166" spans="2:3" x14ac:dyDescent="0.3">
      <c r="B7166" s="36">
        <v>4458670.9812144106</v>
      </c>
      <c r="C7166" s="37">
        <v>134.47983689371787</v>
      </c>
    </row>
    <row r="7167" spans="2:3" x14ac:dyDescent="0.3">
      <c r="B7167" s="36">
        <v>3829867.7916865423</v>
      </c>
      <c r="C7167" s="37">
        <v>100.31519327955471</v>
      </c>
    </row>
    <row r="7168" spans="2:3" x14ac:dyDescent="0.3">
      <c r="B7168" s="36">
        <v>5428816.4189582095</v>
      </c>
      <c r="C7168" s="37">
        <v>162.10441840013368</v>
      </c>
    </row>
    <row r="7169" spans="2:3" x14ac:dyDescent="0.3">
      <c r="B7169" s="36">
        <v>4634317.8103531236</v>
      </c>
      <c r="C7169" s="37">
        <v>134.77056721689777</v>
      </c>
    </row>
    <row r="7170" spans="2:3" x14ac:dyDescent="0.3">
      <c r="B7170" s="36">
        <v>2875864.8127638125</v>
      </c>
      <c r="C7170" s="37">
        <v>99.393317910860191</v>
      </c>
    </row>
    <row r="7171" spans="2:3" x14ac:dyDescent="0.3">
      <c r="B7171" s="36">
        <v>5315663.7763803126</v>
      </c>
      <c r="C7171" s="37">
        <v>161.89036137203288</v>
      </c>
    </row>
    <row r="7172" spans="2:3" x14ac:dyDescent="0.3">
      <c r="B7172" s="36">
        <v>7457842.9600489987</v>
      </c>
      <c r="C7172" s="37">
        <v>208.18650148435944</v>
      </c>
    </row>
    <row r="7173" spans="2:3" x14ac:dyDescent="0.3">
      <c r="B7173" s="36">
        <v>7155054.42285058</v>
      </c>
      <c r="C7173" s="37">
        <v>201.38553812916996</v>
      </c>
    </row>
    <row r="7174" spans="2:3" x14ac:dyDescent="0.3">
      <c r="B7174" s="36">
        <v>2990510.855912453</v>
      </c>
      <c r="C7174" s="37">
        <v>78.500363466983075</v>
      </c>
    </row>
    <row r="7175" spans="2:3" x14ac:dyDescent="0.3">
      <c r="B7175" s="36">
        <v>8020886.6800119523</v>
      </c>
      <c r="C7175" s="37">
        <v>224.97146820361905</v>
      </c>
    </row>
    <row r="7176" spans="2:3" x14ac:dyDescent="0.3">
      <c r="B7176" s="36">
        <v>5628437.4779221145</v>
      </c>
      <c r="C7176" s="37">
        <v>170.28493666535718</v>
      </c>
    </row>
    <row r="7177" spans="2:3" x14ac:dyDescent="0.3">
      <c r="B7177" s="36">
        <v>4934395.6421679463</v>
      </c>
      <c r="C7177" s="37">
        <v>147.80898400128802</v>
      </c>
    </row>
    <row r="7178" spans="2:3" x14ac:dyDescent="0.3">
      <c r="B7178" s="36">
        <v>6513368.6513328962</v>
      </c>
      <c r="C7178" s="37">
        <v>194.83883129601116</v>
      </c>
    </row>
    <row r="7179" spans="2:3" x14ac:dyDescent="0.3">
      <c r="B7179" s="36">
        <v>3714461.5981489667</v>
      </c>
      <c r="C7179" s="37">
        <v>110.59420592025576</v>
      </c>
    </row>
    <row r="7180" spans="2:3" x14ac:dyDescent="0.3">
      <c r="B7180" s="36">
        <v>6584410.6961308941</v>
      </c>
      <c r="C7180" s="37">
        <v>190.59268579073645</v>
      </c>
    </row>
    <row r="7181" spans="2:3" x14ac:dyDescent="0.3">
      <c r="B7181" s="36">
        <v>3490139.9900476206</v>
      </c>
      <c r="C7181" s="37">
        <v>119.28489957627281</v>
      </c>
    </row>
    <row r="7182" spans="2:3" x14ac:dyDescent="0.3">
      <c r="B7182" s="36">
        <v>8799481.6470171772</v>
      </c>
      <c r="C7182" s="37">
        <v>249.70299862974264</v>
      </c>
    </row>
    <row r="7183" spans="2:3" x14ac:dyDescent="0.3">
      <c r="B7183" s="36">
        <v>6038324.4541009637</v>
      </c>
      <c r="C7183" s="37">
        <v>167.10447716124511</v>
      </c>
    </row>
    <row r="7184" spans="2:3" x14ac:dyDescent="0.3">
      <c r="B7184" s="36">
        <v>8895270.388427427</v>
      </c>
      <c r="C7184" s="37">
        <v>253.04405046978172</v>
      </c>
    </row>
    <row r="7185" spans="2:3" x14ac:dyDescent="0.3">
      <c r="B7185" s="36">
        <v>8366258.0721260794</v>
      </c>
      <c r="C7185" s="37">
        <v>250.99270368678489</v>
      </c>
    </row>
    <row r="7186" spans="2:3" x14ac:dyDescent="0.3">
      <c r="B7186" s="36">
        <v>4729095.6007676311</v>
      </c>
      <c r="C7186" s="37">
        <v>138.74046456706012</v>
      </c>
    </row>
    <row r="7187" spans="2:3" x14ac:dyDescent="0.3">
      <c r="B7187" s="36">
        <v>5799992.3521650247</v>
      </c>
      <c r="C7187" s="37">
        <v>156.58327051028701</v>
      </c>
    </row>
    <row r="7188" spans="2:3" x14ac:dyDescent="0.3">
      <c r="B7188" s="36">
        <v>6110884.2388703264</v>
      </c>
      <c r="C7188" s="37">
        <v>175.48211926869388</v>
      </c>
    </row>
    <row r="7189" spans="2:3" x14ac:dyDescent="0.3">
      <c r="B7189" s="36">
        <v>8348851.2957962407</v>
      </c>
      <c r="C7189" s="37">
        <v>238.84593405534997</v>
      </c>
    </row>
    <row r="7190" spans="2:3" x14ac:dyDescent="0.3">
      <c r="B7190" s="36">
        <v>3644248.7736764485</v>
      </c>
      <c r="C7190" s="37">
        <v>100.9593591699234</v>
      </c>
    </row>
    <row r="7191" spans="2:3" x14ac:dyDescent="0.3">
      <c r="B7191" s="36">
        <v>5212132.9005432576</v>
      </c>
      <c r="C7191" s="37">
        <v>162.66102845136203</v>
      </c>
    </row>
    <row r="7192" spans="2:3" x14ac:dyDescent="0.3">
      <c r="B7192" s="36">
        <v>6222704.9116721749</v>
      </c>
      <c r="C7192" s="37">
        <v>183.78499075217348</v>
      </c>
    </row>
    <row r="7193" spans="2:3" x14ac:dyDescent="0.3">
      <c r="B7193" s="36">
        <v>1723212.9354780116</v>
      </c>
      <c r="C7193" s="37">
        <v>51.481070995209095</v>
      </c>
    </row>
    <row r="7194" spans="2:3" x14ac:dyDescent="0.3">
      <c r="B7194" s="36">
        <v>4671005.7749594459</v>
      </c>
      <c r="C7194" s="37">
        <v>130.54643598226266</v>
      </c>
    </row>
    <row r="7195" spans="2:3" x14ac:dyDescent="0.3">
      <c r="B7195" s="36">
        <v>4707393.8408555873</v>
      </c>
      <c r="C7195" s="37">
        <v>147.65969354013845</v>
      </c>
    </row>
    <row r="7196" spans="2:3" x14ac:dyDescent="0.3">
      <c r="B7196" s="36">
        <v>4012719.0277835345</v>
      </c>
      <c r="C7196" s="37">
        <v>123.25204616541969</v>
      </c>
    </row>
    <row r="7197" spans="2:3" x14ac:dyDescent="0.3">
      <c r="B7197" s="36">
        <v>3664305.8334036018</v>
      </c>
      <c r="C7197" s="37">
        <v>111.12331137381908</v>
      </c>
    </row>
    <row r="7198" spans="2:3" x14ac:dyDescent="0.3">
      <c r="B7198" s="36">
        <v>3774693.302890515</v>
      </c>
      <c r="C7198" s="37">
        <v>125.66551788789994</v>
      </c>
    </row>
    <row r="7199" spans="2:3" x14ac:dyDescent="0.3">
      <c r="B7199" s="36">
        <v>3186125.4070607945</v>
      </c>
      <c r="C7199" s="37">
        <v>83.508088843904517</v>
      </c>
    </row>
    <row r="7200" spans="2:3" x14ac:dyDescent="0.3">
      <c r="B7200" s="36">
        <v>5096246.0131027093</v>
      </c>
      <c r="C7200" s="37">
        <v>147.97070272006357</v>
      </c>
    </row>
    <row r="7201" spans="2:3" x14ac:dyDescent="0.3">
      <c r="B7201" s="36">
        <v>6633551.6077438202</v>
      </c>
      <c r="C7201" s="37">
        <v>196.11634237210632</v>
      </c>
    </row>
    <row r="7202" spans="2:3" x14ac:dyDescent="0.3">
      <c r="B7202" s="36">
        <v>6729106.4119804902</v>
      </c>
      <c r="C7202" s="37">
        <v>209.49231791630149</v>
      </c>
    </row>
    <row r="7203" spans="2:3" x14ac:dyDescent="0.3">
      <c r="B7203" s="36">
        <v>4935449.1592348414</v>
      </c>
      <c r="C7203" s="37">
        <v>142.39800993731097</v>
      </c>
    </row>
    <row r="7204" spans="2:3" x14ac:dyDescent="0.3">
      <c r="B7204" s="36">
        <v>5277637.2367205461</v>
      </c>
      <c r="C7204" s="37">
        <v>145.42100733339751</v>
      </c>
    </row>
    <row r="7205" spans="2:3" x14ac:dyDescent="0.3">
      <c r="B7205" s="36">
        <v>7814320.3683970235</v>
      </c>
      <c r="C7205" s="37">
        <v>221.74473890977421</v>
      </c>
    </row>
    <row r="7206" spans="2:3" x14ac:dyDescent="0.3">
      <c r="B7206" s="36">
        <v>7255358.7589503657</v>
      </c>
      <c r="C7206" s="37">
        <v>203.93611605532459</v>
      </c>
    </row>
    <row r="7207" spans="2:3" x14ac:dyDescent="0.3">
      <c r="B7207" s="36">
        <v>6308974.4829969211</v>
      </c>
      <c r="C7207" s="37">
        <v>173.13838454406761</v>
      </c>
    </row>
    <row r="7208" spans="2:3" x14ac:dyDescent="0.3">
      <c r="B7208" s="36">
        <v>3977940.5020236154</v>
      </c>
      <c r="C7208" s="37">
        <v>109.24283664529793</v>
      </c>
    </row>
    <row r="7209" spans="2:3" x14ac:dyDescent="0.3">
      <c r="B7209" s="36">
        <v>5015677.6632791245</v>
      </c>
      <c r="C7209" s="37">
        <v>139.11714134314369</v>
      </c>
    </row>
    <row r="7210" spans="2:3" x14ac:dyDescent="0.3">
      <c r="B7210" s="36">
        <v>5052291.5041973665</v>
      </c>
      <c r="C7210" s="37">
        <v>152.6544408685422</v>
      </c>
    </row>
    <row r="7211" spans="2:3" x14ac:dyDescent="0.3">
      <c r="B7211" s="36">
        <v>6407822.392966087</v>
      </c>
      <c r="C7211" s="37">
        <v>207.71190295453383</v>
      </c>
    </row>
    <row r="7212" spans="2:3" x14ac:dyDescent="0.3">
      <c r="B7212" s="36">
        <v>3884185.9102138178</v>
      </c>
      <c r="C7212" s="37">
        <v>101.80515667492374</v>
      </c>
    </row>
    <row r="7213" spans="2:3" x14ac:dyDescent="0.3">
      <c r="B7213" s="36">
        <v>3914223.0271220533</v>
      </c>
      <c r="C7213" s="37">
        <v>100.79747310435212</v>
      </c>
    </row>
    <row r="7214" spans="2:3" x14ac:dyDescent="0.3">
      <c r="B7214" s="36">
        <v>2990131.7763125347</v>
      </c>
      <c r="C7214" s="37">
        <v>86.301983891146932</v>
      </c>
    </row>
    <row r="7215" spans="2:3" x14ac:dyDescent="0.3">
      <c r="B7215" s="36">
        <v>7128497.0273573147</v>
      </c>
      <c r="C7215" s="37">
        <v>222.4506363585931</v>
      </c>
    </row>
    <row r="7216" spans="2:3" x14ac:dyDescent="0.3">
      <c r="B7216" s="36">
        <v>5651534.5713246185</v>
      </c>
      <c r="C7216" s="37">
        <v>161.80033214021881</v>
      </c>
    </row>
    <row r="7217" spans="2:3" x14ac:dyDescent="0.3">
      <c r="B7217" s="36">
        <v>3673848.8193419836</v>
      </c>
      <c r="C7217" s="37">
        <v>102.7693727192673</v>
      </c>
    </row>
    <row r="7218" spans="2:3" x14ac:dyDescent="0.3">
      <c r="B7218" s="36">
        <v>3904122.6622474203</v>
      </c>
      <c r="C7218" s="37">
        <v>107.40182979279813</v>
      </c>
    </row>
    <row r="7219" spans="2:3" x14ac:dyDescent="0.3">
      <c r="B7219" s="36">
        <v>3723471.7641291874</v>
      </c>
      <c r="C7219" s="37">
        <v>108.23457759242018</v>
      </c>
    </row>
    <row r="7220" spans="2:3" x14ac:dyDescent="0.3">
      <c r="B7220" s="36">
        <v>5601395.7182424869</v>
      </c>
      <c r="C7220" s="37">
        <v>166.63803122794093</v>
      </c>
    </row>
    <row r="7221" spans="2:3" x14ac:dyDescent="0.3">
      <c r="B7221" s="36">
        <v>5226013.5711263763</v>
      </c>
      <c r="C7221" s="37">
        <v>138.16227087667627</v>
      </c>
    </row>
    <row r="7222" spans="2:3" x14ac:dyDescent="0.3">
      <c r="B7222" s="36">
        <v>4708213.3465376878</v>
      </c>
      <c r="C7222" s="37">
        <v>133.60491879273383</v>
      </c>
    </row>
    <row r="7223" spans="2:3" x14ac:dyDescent="0.3">
      <c r="B7223" s="36">
        <v>3239037.3408989664</v>
      </c>
      <c r="C7223" s="37">
        <v>93.105170405313046</v>
      </c>
    </row>
    <row r="7224" spans="2:3" x14ac:dyDescent="0.3">
      <c r="B7224" s="36">
        <v>7969167.8065633383</v>
      </c>
      <c r="C7224" s="37">
        <v>216.80827316850699</v>
      </c>
    </row>
    <row r="7225" spans="2:3" x14ac:dyDescent="0.3">
      <c r="B7225" s="36">
        <v>4932884.6227289019</v>
      </c>
      <c r="C7225" s="37">
        <v>160.47998924506783</v>
      </c>
    </row>
    <row r="7226" spans="2:3" x14ac:dyDescent="0.3">
      <c r="B7226" s="36">
        <v>4192994.2924031438</v>
      </c>
      <c r="C7226" s="37">
        <v>130.97544388962592</v>
      </c>
    </row>
    <row r="7227" spans="2:3" x14ac:dyDescent="0.3">
      <c r="B7227" s="36">
        <v>3033195.9956244994</v>
      </c>
      <c r="C7227" s="37">
        <v>79.375863738427896</v>
      </c>
    </row>
    <row r="7228" spans="2:3" x14ac:dyDescent="0.3">
      <c r="B7228" s="36">
        <v>6736502.634485377</v>
      </c>
      <c r="C7228" s="37">
        <v>184.32253870414121</v>
      </c>
    </row>
    <row r="7229" spans="2:3" x14ac:dyDescent="0.3">
      <c r="B7229" s="36">
        <v>5735235.9703890337</v>
      </c>
      <c r="C7229" s="37">
        <v>163.16947263740468</v>
      </c>
    </row>
    <row r="7230" spans="2:3" x14ac:dyDescent="0.3">
      <c r="B7230" s="36">
        <v>6143369.1893393183</v>
      </c>
      <c r="C7230" s="37">
        <v>183.57920317854968</v>
      </c>
    </row>
    <row r="7231" spans="2:3" x14ac:dyDescent="0.3">
      <c r="B7231" s="36">
        <v>1169869.7298994446</v>
      </c>
      <c r="C7231" s="37">
        <v>35.069083741994859</v>
      </c>
    </row>
    <row r="7232" spans="2:3" x14ac:dyDescent="0.3">
      <c r="B7232" s="36">
        <v>5686895.6589368051</v>
      </c>
      <c r="C7232" s="37">
        <v>167.45471773672256</v>
      </c>
    </row>
    <row r="7233" spans="2:3" x14ac:dyDescent="0.3">
      <c r="B7233" s="36">
        <v>5903862.9119562684</v>
      </c>
      <c r="C7233" s="37">
        <v>166.71263627120729</v>
      </c>
    </row>
    <row r="7234" spans="2:3" x14ac:dyDescent="0.3">
      <c r="B7234" s="36">
        <v>5059774.759683569</v>
      </c>
      <c r="C7234" s="37">
        <v>160.99150975515312</v>
      </c>
    </row>
    <row r="7235" spans="2:3" x14ac:dyDescent="0.3">
      <c r="B7235" s="36">
        <v>6602786.8014211357</v>
      </c>
      <c r="C7235" s="37">
        <v>196.52448232005696</v>
      </c>
    </row>
    <row r="7236" spans="2:3" x14ac:dyDescent="0.3">
      <c r="B7236" s="36">
        <v>3763265.489407599</v>
      </c>
      <c r="C7236" s="37">
        <v>124.61289684421646</v>
      </c>
    </row>
    <row r="7237" spans="2:3" x14ac:dyDescent="0.3">
      <c r="B7237" s="36">
        <v>5984059.3999361033</v>
      </c>
      <c r="C7237" s="37">
        <v>171.78879114192398</v>
      </c>
    </row>
    <row r="7238" spans="2:3" x14ac:dyDescent="0.3">
      <c r="B7238" s="36">
        <v>6494006.4603905613</v>
      </c>
      <c r="C7238" s="37">
        <v>171.01032695467012</v>
      </c>
    </row>
    <row r="7239" spans="2:3" x14ac:dyDescent="0.3">
      <c r="B7239" s="36">
        <v>9693156.2405820098</v>
      </c>
      <c r="C7239" s="37">
        <v>261.133914138801</v>
      </c>
    </row>
    <row r="7240" spans="2:3" x14ac:dyDescent="0.3">
      <c r="B7240" s="36">
        <v>4207869.262105667</v>
      </c>
      <c r="C7240" s="37">
        <v>119.30904288905595</v>
      </c>
    </row>
    <row r="7241" spans="2:3" x14ac:dyDescent="0.3">
      <c r="B7241" s="36">
        <v>7027165.3577862671</v>
      </c>
      <c r="C7241" s="37">
        <v>214.58156441341256</v>
      </c>
    </row>
    <row r="7242" spans="2:3" x14ac:dyDescent="0.3">
      <c r="B7242" s="36">
        <v>5460499.5976259392</v>
      </c>
      <c r="C7242" s="37">
        <v>163.93026602261926</v>
      </c>
    </row>
    <row r="7243" spans="2:3" x14ac:dyDescent="0.3">
      <c r="B7243" s="36">
        <v>3251830.1210508896</v>
      </c>
      <c r="C7243" s="37">
        <v>107.11420955761301</v>
      </c>
    </row>
    <row r="7244" spans="2:3" x14ac:dyDescent="0.3">
      <c r="B7244" s="36">
        <v>6040171.3870888921</v>
      </c>
      <c r="C7244" s="37">
        <v>169.90951252828475</v>
      </c>
    </row>
    <row r="7245" spans="2:3" x14ac:dyDescent="0.3">
      <c r="B7245" s="36">
        <v>4327595.114456879</v>
      </c>
      <c r="C7245" s="37">
        <v>127.38616912946928</v>
      </c>
    </row>
    <row r="7246" spans="2:3" x14ac:dyDescent="0.3">
      <c r="B7246" s="36">
        <v>4252816.7559259739</v>
      </c>
      <c r="C7246" s="37">
        <v>130.74034619926408</v>
      </c>
    </row>
    <row r="7247" spans="2:3" x14ac:dyDescent="0.3">
      <c r="B7247" s="36">
        <v>3616039.6953738229</v>
      </c>
      <c r="C7247" s="37">
        <v>112.96967955390389</v>
      </c>
    </row>
    <row r="7248" spans="2:3" x14ac:dyDescent="0.3">
      <c r="B7248" s="36">
        <v>6835033.3950260505</v>
      </c>
      <c r="C7248" s="37">
        <v>200.37705462701132</v>
      </c>
    </row>
    <row r="7249" spans="2:3" x14ac:dyDescent="0.3">
      <c r="B7249" s="36">
        <v>4238006.0316656576</v>
      </c>
      <c r="C7249" s="37">
        <v>127.71268287119322</v>
      </c>
    </row>
    <row r="7250" spans="2:3" x14ac:dyDescent="0.3">
      <c r="B7250" s="36">
        <v>4502539.1477866443</v>
      </c>
      <c r="C7250" s="37">
        <v>129.89152918076314</v>
      </c>
    </row>
    <row r="7251" spans="2:3" x14ac:dyDescent="0.3">
      <c r="B7251" s="36">
        <v>4916280.7316151112</v>
      </c>
      <c r="C7251" s="37">
        <v>153.33184908961729</v>
      </c>
    </row>
    <row r="7252" spans="2:3" x14ac:dyDescent="0.3">
      <c r="B7252" s="36">
        <v>2508600.1944239265</v>
      </c>
      <c r="C7252" s="37">
        <v>77.170576218723028</v>
      </c>
    </row>
    <row r="7253" spans="2:3" x14ac:dyDescent="0.3">
      <c r="B7253" s="36">
        <v>5489318.2173946472</v>
      </c>
      <c r="C7253" s="37">
        <v>160.32722698427563</v>
      </c>
    </row>
    <row r="7254" spans="2:3" x14ac:dyDescent="0.3">
      <c r="B7254" s="36">
        <v>6373684.9747172995</v>
      </c>
      <c r="C7254" s="37">
        <v>186.59970395338811</v>
      </c>
    </row>
    <row r="7255" spans="2:3" x14ac:dyDescent="0.3">
      <c r="B7255" s="36">
        <v>3780286.0183935035</v>
      </c>
      <c r="C7255" s="37">
        <v>116.16596431296485</v>
      </c>
    </row>
    <row r="7256" spans="2:3" x14ac:dyDescent="0.3">
      <c r="B7256" s="36">
        <v>5555128.629390426</v>
      </c>
      <c r="C7256" s="37">
        <v>151.26049598874218</v>
      </c>
    </row>
    <row r="7257" spans="2:3" x14ac:dyDescent="0.3">
      <c r="B7257" s="36">
        <v>3383063.6536370995</v>
      </c>
      <c r="C7257" s="37">
        <v>93.502523102987936</v>
      </c>
    </row>
    <row r="7258" spans="2:3" x14ac:dyDescent="0.3">
      <c r="B7258" s="36">
        <v>5849729.7972448589</v>
      </c>
      <c r="C7258" s="37">
        <v>173.06961385719708</v>
      </c>
    </row>
    <row r="7259" spans="2:3" x14ac:dyDescent="0.3">
      <c r="B7259" s="36">
        <v>6091956.6418899642</v>
      </c>
      <c r="C7259" s="37">
        <v>160.8583137799464</v>
      </c>
    </row>
    <row r="7260" spans="2:3" x14ac:dyDescent="0.3">
      <c r="B7260" s="36">
        <v>3950895.6813835623</v>
      </c>
      <c r="C7260" s="37">
        <v>111.49521071853079</v>
      </c>
    </row>
    <row r="7261" spans="2:3" x14ac:dyDescent="0.3">
      <c r="B7261" s="36">
        <v>3824649.6214764905</v>
      </c>
      <c r="C7261" s="37">
        <v>102.32478262304106</v>
      </c>
    </row>
    <row r="7262" spans="2:3" x14ac:dyDescent="0.3">
      <c r="B7262" s="36">
        <v>5133149.3780483725</v>
      </c>
      <c r="C7262" s="37">
        <v>143.354929152604</v>
      </c>
    </row>
    <row r="7263" spans="2:3" x14ac:dyDescent="0.3">
      <c r="B7263" s="36">
        <v>5265351.4427989749</v>
      </c>
      <c r="C7263" s="37">
        <v>156.20760267013804</v>
      </c>
    </row>
    <row r="7264" spans="2:3" x14ac:dyDescent="0.3">
      <c r="B7264" s="36">
        <v>5314218.935891184</v>
      </c>
      <c r="C7264" s="37">
        <v>153.08006890360346</v>
      </c>
    </row>
    <row r="7265" spans="2:3" x14ac:dyDescent="0.3">
      <c r="B7265" s="36">
        <v>3448698.6432017419</v>
      </c>
      <c r="C7265" s="37">
        <v>102.15366845735068</v>
      </c>
    </row>
    <row r="7266" spans="2:3" x14ac:dyDescent="0.3">
      <c r="B7266" s="36">
        <v>5364429.5828241697</v>
      </c>
      <c r="C7266" s="37">
        <v>151.1402240780497</v>
      </c>
    </row>
    <row r="7267" spans="2:3" x14ac:dyDescent="0.3">
      <c r="B7267" s="36">
        <v>5064210.9908018969</v>
      </c>
      <c r="C7267" s="37">
        <v>155.64703478793911</v>
      </c>
    </row>
    <row r="7268" spans="2:3" x14ac:dyDescent="0.3">
      <c r="B7268" s="36">
        <v>5549916.3820662703</v>
      </c>
      <c r="C7268" s="37">
        <v>163.1716160607109</v>
      </c>
    </row>
    <row r="7269" spans="2:3" x14ac:dyDescent="0.3">
      <c r="B7269" s="36">
        <v>6041796.466238359</v>
      </c>
      <c r="C7269" s="37">
        <v>160.55488061110478</v>
      </c>
    </row>
    <row r="7270" spans="2:3" x14ac:dyDescent="0.3">
      <c r="B7270" s="36">
        <v>3848776.4702044413</v>
      </c>
      <c r="C7270" s="37">
        <v>121.48307205915727</v>
      </c>
    </row>
    <row r="7271" spans="2:3" x14ac:dyDescent="0.3">
      <c r="B7271" s="36">
        <v>4000320.3782895957</v>
      </c>
      <c r="C7271" s="37">
        <v>123.33835207923786</v>
      </c>
    </row>
    <row r="7272" spans="2:3" x14ac:dyDescent="0.3">
      <c r="B7272" s="36">
        <v>8104457.1964410348</v>
      </c>
      <c r="C7272" s="37">
        <v>224.33414624027171</v>
      </c>
    </row>
    <row r="7273" spans="2:3" x14ac:dyDescent="0.3">
      <c r="B7273" s="36">
        <v>5779741.7259037597</v>
      </c>
      <c r="C7273" s="37">
        <v>155.74918049009443</v>
      </c>
    </row>
    <row r="7274" spans="2:3" x14ac:dyDescent="0.3">
      <c r="B7274" s="36">
        <v>3925285.6548892786</v>
      </c>
      <c r="C7274" s="37">
        <v>106.62732115495946</v>
      </c>
    </row>
    <row r="7275" spans="2:3" x14ac:dyDescent="0.3">
      <c r="B7275" s="36">
        <v>2756910.660627021</v>
      </c>
      <c r="C7275" s="37">
        <v>66.310671970001366</v>
      </c>
    </row>
    <row r="7276" spans="2:3" x14ac:dyDescent="0.3">
      <c r="B7276" s="36">
        <v>4058989.1451804033</v>
      </c>
      <c r="C7276" s="37">
        <v>114.67140162832554</v>
      </c>
    </row>
    <row r="7277" spans="2:3" x14ac:dyDescent="0.3">
      <c r="B7277" s="36">
        <v>5260781.8882764326</v>
      </c>
      <c r="C7277" s="37">
        <v>147.39797138523139</v>
      </c>
    </row>
    <row r="7278" spans="2:3" x14ac:dyDescent="0.3">
      <c r="B7278" s="36">
        <v>4386823.8445143746</v>
      </c>
      <c r="C7278" s="37">
        <v>124.64904907024383</v>
      </c>
    </row>
    <row r="7279" spans="2:3" x14ac:dyDescent="0.3">
      <c r="B7279" s="36">
        <v>2036293.204420842</v>
      </c>
      <c r="C7279" s="37">
        <v>59.360826417966344</v>
      </c>
    </row>
    <row r="7280" spans="2:3" x14ac:dyDescent="0.3">
      <c r="B7280" s="36">
        <v>5473249.6505761528</v>
      </c>
      <c r="C7280" s="37">
        <v>151.17134792699886</v>
      </c>
    </row>
    <row r="7281" spans="2:3" x14ac:dyDescent="0.3">
      <c r="B7281" s="36">
        <v>3111923.1537460559</v>
      </c>
      <c r="C7281" s="37">
        <v>85.81956796130639</v>
      </c>
    </row>
    <row r="7282" spans="2:3" x14ac:dyDescent="0.3">
      <c r="B7282" s="36">
        <v>4966335.8727860367</v>
      </c>
      <c r="C7282" s="37">
        <v>142.78110663869074</v>
      </c>
    </row>
    <row r="7283" spans="2:3" x14ac:dyDescent="0.3">
      <c r="B7283" s="36">
        <v>6342559.0131383836</v>
      </c>
      <c r="C7283" s="37">
        <v>198.17571883954733</v>
      </c>
    </row>
    <row r="7284" spans="2:3" x14ac:dyDescent="0.3">
      <c r="B7284" s="36">
        <v>6284354.4627053281</v>
      </c>
      <c r="C7284" s="37">
        <v>193.59589558370942</v>
      </c>
    </row>
    <row r="7285" spans="2:3" x14ac:dyDescent="0.3">
      <c r="B7285" s="36">
        <v>4899109.7417478459</v>
      </c>
      <c r="C7285" s="37">
        <v>135.9782182627217</v>
      </c>
    </row>
    <row r="7286" spans="2:3" x14ac:dyDescent="0.3">
      <c r="B7286" s="36">
        <v>3647015.6105390391</v>
      </c>
      <c r="C7286" s="37">
        <v>101.99180616624903</v>
      </c>
    </row>
    <row r="7287" spans="2:3" x14ac:dyDescent="0.3">
      <c r="B7287" s="36">
        <v>3627779.9271320803</v>
      </c>
      <c r="C7287" s="37">
        <v>105.66705736484516</v>
      </c>
    </row>
    <row r="7288" spans="2:3" x14ac:dyDescent="0.3">
      <c r="B7288" s="36">
        <v>2324266.8159487057</v>
      </c>
      <c r="C7288" s="37">
        <v>63.804222066246254</v>
      </c>
    </row>
    <row r="7289" spans="2:3" x14ac:dyDescent="0.3">
      <c r="B7289" s="36">
        <v>5311565.7285383092</v>
      </c>
      <c r="C7289" s="37">
        <v>161.65285020170492</v>
      </c>
    </row>
    <row r="7290" spans="2:3" x14ac:dyDescent="0.3">
      <c r="B7290" s="36">
        <v>3226495.6182261882</v>
      </c>
      <c r="C7290" s="37">
        <v>89.230684078878767</v>
      </c>
    </row>
    <row r="7291" spans="2:3" x14ac:dyDescent="0.3">
      <c r="B7291" s="36">
        <v>4392193.5025497219</v>
      </c>
      <c r="C7291" s="37">
        <v>136.79102374826462</v>
      </c>
    </row>
    <row r="7292" spans="2:3" x14ac:dyDescent="0.3">
      <c r="B7292" s="36">
        <v>6369976.7540654261</v>
      </c>
      <c r="C7292" s="37">
        <v>177.69606287467528</v>
      </c>
    </row>
    <row r="7293" spans="2:3" x14ac:dyDescent="0.3">
      <c r="B7293" s="36">
        <v>5820637.2982105548</v>
      </c>
      <c r="C7293" s="37">
        <v>172.81338299146279</v>
      </c>
    </row>
    <row r="7294" spans="2:3" x14ac:dyDescent="0.3">
      <c r="B7294" s="36">
        <v>8525769.3094861377</v>
      </c>
      <c r="C7294" s="37">
        <v>260.01961727433473</v>
      </c>
    </row>
    <row r="7295" spans="2:3" x14ac:dyDescent="0.3">
      <c r="B7295" s="36">
        <v>3051910.1149373641</v>
      </c>
      <c r="C7295" s="37">
        <v>82.43778387848279</v>
      </c>
    </row>
    <row r="7296" spans="2:3" x14ac:dyDescent="0.3">
      <c r="B7296" s="36">
        <v>6116316.0135860741</v>
      </c>
      <c r="C7296" s="37">
        <v>169.97185754431302</v>
      </c>
    </row>
    <row r="7297" spans="2:3" x14ac:dyDescent="0.3">
      <c r="B7297" s="36">
        <v>6456542.0171410758</v>
      </c>
      <c r="C7297" s="37">
        <v>184.03175091069986</v>
      </c>
    </row>
    <row r="7298" spans="2:3" x14ac:dyDescent="0.3">
      <c r="B7298" s="36">
        <v>5650572.1670321049</v>
      </c>
      <c r="C7298" s="37">
        <v>167.80442328719269</v>
      </c>
    </row>
    <row r="7299" spans="2:3" x14ac:dyDescent="0.3">
      <c r="B7299" s="36">
        <v>4492962.9296271428</v>
      </c>
      <c r="C7299" s="37">
        <v>130.58091290937375</v>
      </c>
    </row>
    <row r="7300" spans="2:3" x14ac:dyDescent="0.3">
      <c r="B7300" s="36">
        <v>6689488.8327255026</v>
      </c>
      <c r="C7300" s="37">
        <v>183.19695230011212</v>
      </c>
    </row>
    <row r="7301" spans="2:3" x14ac:dyDescent="0.3">
      <c r="B7301" s="36">
        <v>6124750.8704584707</v>
      </c>
      <c r="C7301" s="37">
        <v>171.38791263274024</v>
      </c>
    </row>
    <row r="7302" spans="2:3" x14ac:dyDescent="0.3">
      <c r="B7302" s="36">
        <v>3561489.3442089334</v>
      </c>
      <c r="C7302" s="37">
        <v>110.18260647342262</v>
      </c>
    </row>
    <row r="7303" spans="2:3" x14ac:dyDescent="0.3">
      <c r="B7303" s="36">
        <v>7565858.8789239377</v>
      </c>
      <c r="C7303" s="37">
        <v>226.8450701580343</v>
      </c>
    </row>
    <row r="7304" spans="2:3" x14ac:dyDescent="0.3">
      <c r="B7304" s="36">
        <v>6894899.8197691292</v>
      </c>
      <c r="C7304" s="37">
        <v>191.34120452007849</v>
      </c>
    </row>
    <row r="7305" spans="2:3" x14ac:dyDescent="0.3">
      <c r="B7305" s="36">
        <v>6793440.2343728561</v>
      </c>
      <c r="C7305" s="37">
        <v>209.35693728162045</v>
      </c>
    </row>
    <row r="7306" spans="2:3" x14ac:dyDescent="0.3">
      <c r="B7306" s="36">
        <v>7178676.1410452249</v>
      </c>
      <c r="C7306" s="37">
        <v>228.72422148204544</v>
      </c>
    </row>
    <row r="7307" spans="2:3" x14ac:dyDescent="0.3">
      <c r="B7307" s="36">
        <v>3682374.5165694584</v>
      </c>
      <c r="C7307" s="37">
        <v>118.161420650414</v>
      </c>
    </row>
    <row r="7308" spans="2:3" x14ac:dyDescent="0.3">
      <c r="B7308" s="36">
        <v>8431487.6294250656</v>
      </c>
      <c r="C7308" s="37">
        <v>218.24458086029912</v>
      </c>
    </row>
    <row r="7309" spans="2:3" x14ac:dyDescent="0.3">
      <c r="B7309" s="36">
        <v>4237388.307739472</v>
      </c>
      <c r="C7309" s="37">
        <v>130.87875918062974</v>
      </c>
    </row>
    <row r="7310" spans="2:3" x14ac:dyDescent="0.3">
      <c r="B7310" s="36">
        <v>7723500.7797809113</v>
      </c>
      <c r="C7310" s="37">
        <v>217.9442202409391</v>
      </c>
    </row>
    <row r="7311" spans="2:3" x14ac:dyDescent="0.3">
      <c r="B7311" s="36">
        <v>4301473.0548682194</v>
      </c>
      <c r="C7311" s="37">
        <v>124.45651290840125</v>
      </c>
    </row>
    <row r="7312" spans="2:3" x14ac:dyDescent="0.3">
      <c r="B7312" s="36">
        <v>5285315.4851424545</v>
      </c>
      <c r="C7312" s="37">
        <v>165.33482472644553</v>
      </c>
    </row>
    <row r="7313" spans="2:3" x14ac:dyDescent="0.3">
      <c r="B7313" s="36">
        <v>5303134.9226522436</v>
      </c>
      <c r="C7313" s="37">
        <v>139.44469782862885</v>
      </c>
    </row>
    <row r="7314" spans="2:3" x14ac:dyDescent="0.3">
      <c r="B7314" s="36">
        <v>4756486.0664273128</v>
      </c>
      <c r="C7314" s="37">
        <v>142.43849619433959</v>
      </c>
    </row>
    <row r="7315" spans="2:3" x14ac:dyDescent="0.3">
      <c r="B7315" s="36">
        <v>4768933.4323104257</v>
      </c>
      <c r="C7315" s="37">
        <v>141.96750376664784</v>
      </c>
    </row>
    <row r="7316" spans="2:3" x14ac:dyDescent="0.3">
      <c r="B7316" s="36">
        <v>7973716.9377684258</v>
      </c>
      <c r="C7316" s="37">
        <v>222.24186811170691</v>
      </c>
    </row>
    <row r="7317" spans="2:3" x14ac:dyDescent="0.3">
      <c r="B7317" s="36">
        <v>7370260.0712317135</v>
      </c>
      <c r="C7317" s="37">
        <v>211.54717554171987</v>
      </c>
    </row>
    <row r="7318" spans="2:3" x14ac:dyDescent="0.3">
      <c r="B7318" s="36">
        <v>4944916.472588107</v>
      </c>
      <c r="C7318" s="37">
        <v>151.03967684097725</v>
      </c>
    </row>
    <row r="7319" spans="2:3" x14ac:dyDescent="0.3">
      <c r="B7319" s="36">
        <v>3438999.4673019503</v>
      </c>
      <c r="C7319" s="37">
        <v>101.04667896105737</v>
      </c>
    </row>
    <row r="7320" spans="2:3" x14ac:dyDescent="0.3">
      <c r="B7320" s="36">
        <v>5850921.1216603741</v>
      </c>
      <c r="C7320" s="37">
        <v>178.90927738999619</v>
      </c>
    </row>
    <row r="7321" spans="2:3" x14ac:dyDescent="0.3">
      <c r="B7321" s="36">
        <v>8557309.5467378534</v>
      </c>
      <c r="C7321" s="37">
        <v>236.02841446597176</v>
      </c>
    </row>
    <row r="7322" spans="2:3" x14ac:dyDescent="0.3">
      <c r="B7322" s="36">
        <v>5357374.7672597291</v>
      </c>
      <c r="C7322" s="37">
        <v>165.03321307995074</v>
      </c>
    </row>
    <row r="7323" spans="2:3" x14ac:dyDescent="0.3">
      <c r="B7323" s="36">
        <v>4435140.6457454171</v>
      </c>
      <c r="C7323" s="37">
        <v>130.96125678671069</v>
      </c>
    </row>
    <row r="7324" spans="2:3" x14ac:dyDescent="0.3">
      <c r="B7324" s="36">
        <v>6832938.4706775239</v>
      </c>
      <c r="C7324" s="37">
        <v>183.22038044289664</v>
      </c>
    </row>
    <row r="7325" spans="2:3" x14ac:dyDescent="0.3">
      <c r="B7325" s="36">
        <v>4135906.074237735</v>
      </c>
      <c r="C7325" s="37">
        <v>123.36166865707527</v>
      </c>
    </row>
    <row r="7326" spans="2:3" x14ac:dyDescent="0.3">
      <c r="B7326" s="36">
        <v>6019522.0070677847</v>
      </c>
      <c r="C7326" s="37">
        <v>166.77901560283073</v>
      </c>
    </row>
    <row r="7327" spans="2:3" x14ac:dyDescent="0.3">
      <c r="B7327" s="36">
        <v>6653891.3140375996</v>
      </c>
      <c r="C7327" s="37">
        <v>186.27592633701224</v>
      </c>
    </row>
    <row r="7328" spans="2:3" x14ac:dyDescent="0.3">
      <c r="B7328" s="36">
        <v>6183444.3190265894</v>
      </c>
      <c r="C7328" s="37">
        <v>178.13964994370357</v>
      </c>
    </row>
    <row r="7329" spans="2:3" x14ac:dyDescent="0.3">
      <c r="B7329" s="36">
        <v>4351197.3407436563</v>
      </c>
      <c r="C7329" s="37">
        <v>121.14526852108571</v>
      </c>
    </row>
    <row r="7330" spans="2:3" x14ac:dyDescent="0.3">
      <c r="B7330" s="36">
        <v>3413304.2194527783</v>
      </c>
      <c r="C7330" s="37">
        <v>115.33076287193867</v>
      </c>
    </row>
    <row r="7331" spans="2:3" x14ac:dyDescent="0.3">
      <c r="B7331" s="36">
        <v>2912483.8454456148</v>
      </c>
      <c r="C7331" s="37">
        <v>92.132012921701886</v>
      </c>
    </row>
    <row r="7332" spans="2:3" x14ac:dyDescent="0.3">
      <c r="B7332" s="36">
        <v>8869969.4630088769</v>
      </c>
      <c r="C7332" s="37">
        <v>247.97990444938722</v>
      </c>
    </row>
    <row r="7333" spans="2:3" x14ac:dyDescent="0.3">
      <c r="B7333" s="36">
        <v>6405156.735320664</v>
      </c>
      <c r="C7333" s="37">
        <v>186.50811948265832</v>
      </c>
    </row>
    <row r="7334" spans="2:3" x14ac:dyDescent="0.3">
      <c r="B7334" s="36">
        <v>2184474.6255206349</v>
      </c>
      <c r="C7334" s="37">
        <v>57.565575501491018</v>
      </c>
    </row>
    <row r="7335" spans="2:3" x14ac:dyDescent="0.3">
      <c r="B7335" s="36">
        <v>3281079.130156863</v>
      </c>
      <c r="C7335" s="37">
        <v>88.851407363732491</v>
      </c>
    </row>
    <row r="7336" spans="2:3" x14ac:dyDescent="0.3">
      <c r="B7336" s="36">
        <v>6780077.0839336319</v>
      </c>
      <c r="C7336" s="37">
        <v>206.48372189706726</v>
      </c>
    </row>
    <row r="7337" spans="2:3" x14ac:dyDescent="0.3">
      <c r="B7337" s="36">
        <v>4484564.6197659206</v>
      </c>
      <c r="C7337" s="37">
        <v>134.60288268557611</v>
      </c>
    </row>
    <row r="7338" spans="2:3" x14ac:dyDescent="0.3">
      <c r="B7338" s="36">
        <v>6836290.9373921258</v>
      </c>
      <c r="C7338" s="37">
        <v>210.57423269735978</v>
      </c>
    </row>
    <row r="7339" spans="2:3" x14ac:dyDescent="0.3">
      <c r="B7339" s="36">
        <v>5374141.7769908439</v>
      </c>
      <c r="C7339" s="37">
        <v>161.45231767779831</v>
      </c>
    </row>
    <row r="7340" spans="2:3" x14ac:dyDescent="0.3">
      <c r="B7340" s="36">
        <v>5909435.1879032142</v>
      </c>
      <c r="C7340" s="37">
        <v>178.80091991558945</v>
      </c>
    </row>
    <row r="7341" spans="2:3" x14ac:dyDescent="0.3">
      <c r="B7341" s="36">
        <v>6443966.3812513482</v>
      </c>
      <c r="C7341" s="37">
        <v>179.68036577193968</v>
      </c>
    </row>
    <row r="7342" spans="2:3" x14ac:dyDescent="0.3">
      <c r="B7342" s="36">
        <v>4641481.507728382</v>
      </c>
      <c r="C7342" s="37">
        <v>147.15033655228444</v>
      </c>
    </row>
    <row r="7343" spans="2:3" x14ac:dyDescent="0.3">
      <c r="B7343" s="36">
        <v>5364892.0547519522</v>
      </c>
      <c r="C7343" s="37">
        <v>163.89013244093721</v>
      </c>
    </row>
    <row r="7344" spans="2:3" x14ac:dyDescent="0.3">
      <c r="B7344" s="36">
        <v>4178012.3294677939</v>
      </c>
      <c r="C7344" s="37">
        <v>132.41174770374951</v>
      </c>
    </row>
    <row r="7345" spans="2:3" x14ac:dyDescent="0.3">
      <c r="B7345" s="36">
        <v>6423628.9172217567</v>
      </c>
      <c r="C7345" s="37">
        <v>173.88548545908131</v>
      </c>
    </row>
    <row r="7346" spans="2:3" x14ac:dyDescent="0.3">
      <c r="B7346" s="36">
        <v>6260154.3563860701</v>
      </c>
      <c r="C7346" s="37">
        <v>184.22253215886232</v>
      </c>
    </row>
    <row r="7347" spans="2:3" x14ac:dyDescent="0.3">
      <c r="B7347" s="36">
        <v>4524843.3919537477</v>
      </c>
      <c r="C7347" s="37">
        <v>132.4355435306237</v>
      </c>
    </row>
    <row r="7348" spans="2:3" x14ac:dyDescent="0.3">
      <c r="B7348" s="36">
        <v>2834586.8617863287</v>
      </c>
      <c r="C7348" s="37">
        <v>83.608175629509446</v>
      </c>
    </row>
    <row r="7349" spans="2:3" x14ac:dyDescent="0.3">
      <c r="B7349" s="36">
        <v>6168235.3770840121</v>
      </c>
      <c r="C7349" s="37">
        <v>179.19208148369077</v>
      </c>
    </row>
    <row r="7350" spans="2:3" x14ac:dyDescent="0.3">
      <c r="B7350" s="36">
        <v>5528466.4636164494</v>
      </c>
      <c r="C7350" s="37">
        <v>163.97112801680413</v>
      </c>
    </row>
    <row r="7351" spans="2:3" x14ac:dyDescent="0.3">
      <c r="B7351" s="36">
        <v>6410513.2742946269</v>
      </c>
      <c r="C7351" s="37">
        <v>188.59660485438147</v>
      </c>
    </row>
    <row r="7352" spans="2:3" x14ac:dyDescent="0.3">
      <c r="B7352" s="36">
        <v>1274539.083015041</v>
      </c>
      <c r="C7352" s="37">
        <v>34.992949126167325</v>
      </c>
    </row>
    <row r="7353" spans="2:3" x14ac:dyDescent="0.3">
      <c r="B7353" s="36">
        <v>7390432.5038762204</v>
      </c>
      <c r="C7353" s="37">
        <v>218.29952353869655</v>
      </c>
    </row>
    <row r="7354" spans="2:3" x14ac:dyDescent="0.3">
      <c r="B7354" s="36">
        <v>4472492.1948941462</v>
      </c>
      <c r="C7354" s="37">
        <v>124.89691267410251</v>
      </c>
    </row>
    <row r="7355" spans="2:3" x14ac:dyDescent="0.3">
      <c r="B7355" s="36">
        <v>4451505.8774288436</v>
      </c>
      <c r="C7355" s="37">
        <v>148.18389335054206</v>
      </c>
    </row>
    <row r="7356" spans="2:3" x14ac:dyDescent="0.3">
      <c r="B7356" s="36">
        <v>5846453.161063577</v>
      </c>
      <c r="C7356" s="37">
        <v>161.16386217239304</v>
      </c>
    </row>
    <row r="7357" spans="2:3" x14ac:dyDescent="0.3">
      <c r="B7357" s="36">
        <v>6313621.4906497076</v>
      </c>
      <c r="C7357" s="37">
        <v>165.41546657970673</v>
      </c>
    </row>
    <row r="7358" spans="2:3" x14ac:dyDescent="0.3">
      <c r="B7358" s="36">
        <v>6174873.7940395512</v>
      </c>
      <c r="C7358" s="37">
        <v>175.49155771640318</v>
      </c>
    </row>
    <row r="7359" spans="2:3" x14ac:dyDescent="0.3">
      <c r="B7359" s="36">
        <v>5124567.081442982</v>
      </c>
      <c r="C7359" s="37">
        <v>146.52856595950792</v>
      </c>
    </row>
    <row r="7360" spans="2:3" x14ac:dyDescent="0.3">
      <c r="B7360" s="36">
        <v>6053868.8017836558</v>
      </c>
      <c r="C7360" s="37">
        <v>194.27321521555547</v>
      </c>
    </row>
    <row r="7361" spans="2:3" x14ac:dyDescent="0.3">
      <c r="B7361" s="36">
        <v>3228161.8835707139</v>
      </c>
      <c r="C7361" s="37">
        <v>95.848047422920217</v>
      </c>
    </row>
    <row r="7362" spans="2:3" x14ac:dyDescent="0.3">
      <c r="B7362" s="36">
        <v>5199911.092696582</v>
      </c>
      <c r="C7362" s="37">
        <v>155.1198911807756</v>
      </c>
    </row>
    <row r="7363" spans="2:3" x14ac:dyDescent="0.3">
      <c r="B7363" s="36">
        <v>2823716.6208324679</v>
      </c>
      <c r="C7363" s="37">
        <v>84.054958322910196</v>
      </c>
    </row>
    <row r="7364" spans="2:3" x14ac:dyDescent="0.3">
      <c r="B7364" s="36">
        <v>5605782.5961252544</v>
      </c>
      <c r="C7364" s="37">
        <v>181.20857965543135</v>
      </c>
    </row>
    <row r="7365" spans="2:3" x14ac:dyDescent="0.3">
      <c r="B7365" s="36">
        <v>4359049.2504295036</v>
      </c>
      <c r="C7365" s="37">
        <v>133.78197491724495</v>
      </c>
    </row>
    <row r="7366" spans="2:3" x14ac:dyDescent="0.3">
      <c r="B7366" s="36">
        <v>3688240.5635616151</v>
      </c>
      <c r="C7366" s="37">
        <v>108.51334787551129</v>
      </c>
    </row>
    <row r="7367" spans="2:3" x14ac:dyDescent="0.3">
      <c r="B7367" s="36">
        <v>3831446.8333173543</v>
      </c>
      <c r="C7367" s="37">
        <v>113.1397092259466</v>
      </c>
    </row>
    <row r="7368" spans="2:3" x14ac:dyDescent="0.3">
      <c r="B7368" s="36">
        <v>4839792.6509511154</v>
      </c>
      <c r="C7368" s="37">
        <v>142.7944204223127</v>
      </c>
    </row>
    <row r="7369" spans="2:3" x14ac:dyDescent="0.3">
      <c r="B7369" s="36">
        <v>4165704.7858934933</v>
      </c>
      <c r="C7369" s="37">
        <v>127.59276933017297</v>
      </c>
    </row>
    <row r="7370" spans="2:3" x14ac:dyDescent="0.3">
      <c r="B7370" s="36">
        <v>5588309.0444131428</v>
      </c>
      <c r="C7370" s="37">
        <v>163.04293598902262</v>
      </c>
    </row>
    <row r="7371" spans="2:3" x14ac:dyDescent="0.3">
      <c r="B7371" s="36">
        <v>7064458.3849247312</v>
      </c>
      <c r="C7371" s="37">
        <v>193.02262522228855</v>
      </c>
    </row>
    <row r="7372" spans="2:3" x14ac:dyDescent="0.3">
      <c r="B7372" s="36">
        <v>5938949.9867082965</v>
      </c>
      <c r="C7372" s="37">
        <v>176.60113280909516</v>
      </c>
    </row>
    <row r="7373" spans="2:3" x14ac:dyDescent="0.3">
      <c r="B7373" s="36">
        <v>5990321.0571940541</v>
      </c>
      <c r="C7373" s="37">
        <v>159.55958659134006</v>
      </c>
    </row>
    <row r="7374" spans="2:3" x14ac:dyDescent="0.3">
      <c r="B7374" s="36">
        <v>6238102.5364568913</v>
      </c>
      <c r="C7374" s="37">
        <v>189.19961178710986</v>
      </c>
    </row>
    <row r="7375" spans="2:3" x14ac:dyDescent="0.3">
      <c r="B7375" s="36">
        <v>5699665.3119860757</v>
      </c>
      <c r="C7375" s="37">
        <v>159.44961736759919</v>
      </c>
    </row>
    <row r="7376" spans="2:3" x14ac:dyDescent="0.3">
      <c r="B7376" s="36">
        <v>7020595.9253754281</v>
      </c>
      <c r="C7376" s="37">
        <v>207.67765400728123</v>
      </c>
    </row>
    <row r="7377" spans="2:3" x14ac:dyDescent="0.3">
      <c r="B7377" s="36">
        <v>5138409.9847033033</v>
      </c>
      <c r="C7377" s="37">
        <v>148.78747639094405</v>
      </c>
    </row>
    <row r="7378" spans="2:3" x14ac:dyDescent="0.3">
      <c r="B7378" s="36">
        <v>4160373.3419599365</v>
      </c>
      <c r="C7378" s="37">
        <v>115.66117335868415</v>
      </c>
    </row>
    <row r="7379" spans="2:3" x14ac:dyDescent="0.3">
      <c r="B7379" s="36">
        <v>6079999.7924977299</v>
      </c>
      <c r="C7379" s="37">
        <v>186.44890961577252</v>
      </c>
    </row>
    <row r="7380" spans="2:3" x14ac:dyDescent="0.3">
      <c r="B7380" s="36">
        <v>6532111.0014108196</v>
      </c>
      <c r="C7380" s="37">
        <v>196.98433856343689</v>
      </c>
    </row>
    <row r="7381" spans="2:3" x14ac:dyDescent="0.3">
      <c r="B7381" s="36">
        <v>3638660.6900893776</v>
      </c>
      <c r="C7381" s="37">
        <v>105.8057596444973</v>
      </c>
    </row>
    <row r="7382" spans="2:3" x14ac:dyDescent="0.3">
      <c r="B7382" s="36">
        <v>8097247.5212455476</v>
      </c>
      <c r="C7382" s="37">
        <v>242.27775500444818</v>
      </c>
    </row>
    <row r="7383" spans="2:3" x14ac:dyDescent="0.3">
      <c r="B7383" s="36">
        <v>6502989.6727918545</v>
      </c>
      <c r="C7383" s="37">
        <v>186.96242643409209</v>
      </c>
    </row>
    <row r="7384" spans="2:3" x14ac:dyDescent="0.3">
      <c r="B7384" s="36">
        <v>8104719.3714709729</v>
      </c>
      <c r="C7384" s="37">
        <v>221.98615162501821</v>
      </c>
    </row>
    <row r="7385" spans="2:3" x14ac:dyDescent="0.3">
      <c r="B7385" s="36">
        <v>4904119.7067292333</v>
      </c>
      <c r="C7385" s="37">
        <v>138.42490243065095</v>
      </c>
    </row>
    <row r="7386" spans="2:3" x14ac:dyDescent="0.3">
      <c r="B7386" s="36">
        <v>6083997.5374759519</v>
      </c>
      <c r="C7386" s="37">
        <v>180.74289644366505</v>
      </c>
    </row>
    <row r="7387" spans="2:3" x14ac:dyDescent="0.3">
      <c r="B7387" s="36">
        <v>7665636.4426857932</v>
      </c>
      <c r="C7387" s="37">
        <v>218.78311366272473</v>
      </c>
    </row>
    <row r="7388" spans="2:3" x14ac:dyDescent="0.3">
      <c r="B7388" s="36">
        <v>5342028.3664457537</v>
      </c>
      <c r="C7388" s="37">
        <v>146.63524475960392</v>
      </c>
    </row>
    <row r="7389" spans="2:3" x14ac:dyDescent="0.3">
      <c r="B7389" s="36">
        <v>4265944.36213296</v>
      </c>
      <c r="C7389" s="37">
        <v>122.30792612360005</v>
      </c>
    </row>
    <row r="7390" spans="2:3" x14ac:dyDescent="0.3">
      <c r="B7390" s="36">
        <v>6505268.9930244349</v>
      </c>
      <c r="C7390" s="37">
        <v>204.7163554673501</v>
      </c>
    </row>
    <row r="7391" spans="2:3" x14ac:dyDescent="0.3">
      <c r="B7391" s="36">
        <v>6211265.0816404196</v>
      </c>
      <c r="C7391" s="37">
        <v>200.28336796950185</v>
      </c>
    </row>
    <row r="7392" spans="2:3" x14ac:dyDescent="0.3">
      <c r="B7392" s="36">
        <v>5497575.9257143158</v>
      </c>
      <c r="C7392" s="37">
        <v>158.21525473148608</v>
      </c>
    </row>
    <row r="7393" spans="2:3" x14ac:dyDescent="0.3">
      <c r="B7393" s="36">
        <v>8356177.1784723541</v>
      </c>
      <c r="C7393" s="37">
        <v>263.23927541766847</v>
      </c>
    </row>
    <row r="7394" spans="2:3" x14ac:dyDescent="0.3">
      <c r="B7394" s="36">
        <v>4728000.8115571085</v>
      </c>
      <c r="C7394" s="37">
        <v>133.09878476918206</v>
      </c>
    </row>
    <row r="7395" spans="2:3" x14ac:dyDescent="0.3">
      <c r="B7395" s="36">
        <v>5168053.2586924871</v>
      </c>
      <c r="C7395" s="37">
        <v>133.94009135895462</v>
      </c>
    </row>
    <row r="7396" spans="2:3" x14ac:dyDescent="0.3">
      <c r="B7396" s="36">
        <v>2763296.8914396539</v>
      </c>
      <c r="C7396" s="37">
        <v>82.22183667000273</v>
      </c>
    </row>
    <row r="7397" spans="2:3" x14ac:dyDescent="0.3">
      <c r="B7397" s="36">
        <v>4527523.2184432596</v>
      </c>
      <c r="C7397" s="37">
        <v>145.98626782507657</v>
      </c>
    </row>
    <row r="7398" spans="2:3" x14ac:dyDescent="0.3">
      <c r="B7398" s="36">
        <v>6156673.1475291708</v>
      </c>
      <c r="C7398" s="37">
        <v>167.16901384234478</v>
      </c>
    </row>
    <row r="7399" spans="2:3" x14ac:dyDescent="0.3">
      <c r="B7399" s="36">
        <v>4929609.6396451844</v>
      </c>
      <c r="C7399" s="37">
        <v>158.83399513466665</v>
      </c>
    </row>
    <row r="7400" spans="2:3" x14ac:dyDescent="0.3">
      <c r="B7400" s="36">
        <v>5552482.2900125058</v>
      </c>
      <c r="C7400" s="37">
        <v>156.36327625562342</v>
      </c>
    </row>
    <row r="7401" spans="2:3" x14ac:dyDescent="0.3">
      <c r="B7401" s="36">
        <v>6679279.5093605025</v>
      </c>
      <c r="C7401" s="37">
        <v>184.83055481049684</v>
      </c>
    </row>
    <row r="7402" spans="2:3" x14ac:dyDescent="0.3">
      <c r="B7402" s="36">
        <v>6982819.3687196355</v>
      </c>
      <c r="C7402" s="37">
        <v>214.68513623120288</v>
      </c>
    </row>
    <row r="7403" spans="2:3" x14ac:dyDescent="0.3">
      <c r="B7403" s="36">
        <v>3603188.9826294957</v>
      </c>
      <c r="C7403" s="37">
        <v>109.2789679394615</v>
      </c>
    </row>
    <row r="7404" spans="2:3" x14ac:dyDescent="0.3">
      <c r="B7404" s="36">
        <v>6102155.3090515658</v>
      </c>
      <c r="C7404" s="37">
        <v>186.21928085300408</v>
      </c>
    </row>
    <row r="7405" spans="2:3" x14ac:dyDescent="0.3">
      <c r="B7405" s="36">
        <v>4218543.6740115443</v>
      </c>
      <c r="C7405" s="37">
        <v>110.85059567338325</v>
      </c>
    </row>
    <row r="7406" spans="2:3" x14ac:dyDescent="0.3">
      <c r="B7406" s="36">
        <v>4598039.3913075291</v>
      </c>
      <c r="C7406" s="37">
        <v>152.52778963229196</v>
      </c>
    </row>
    <row r="7407" spans="2:3" x14ac:dyDescent="0.3">
      <c r="B7407" s="36">
        <v>4237072.9137280285</v>
      </c>
      <c r="C7407" s="37">
        <v>109.3976018034856</v>
      </c>
    </row>
    <row r="7408" spans="2:3" x14ac:dyDescent="0.3">
      <c r="B7408" s="36">
        <v>3598548.2977160052</v>
      </c>
      <c r="C7408" s="37">
        <v>123.11511843303182</v>
      </c>
    </row>
    <row r="7409" spans="2:3" x14ac:dyDescent="0.3">
      <c r="B7409" s="36">
        <v>4192424.7611795021</v>
      </c>
      <c r="C7409" s="37">
        <v>131.56444447782329</v>
      </c>
    </row>
    <row r="7410" spans="2:3" x14ac:dyDescent="0.3">
      <c r="B7410" s="36">
        <v>2006671.3640003919</v>
      </c>
      <c r="C7410" s="37">
        <v>52.869333166667928</v>
      </c>
    </row>
    <row r="7411" spans="2:3" x14ac:dyDescent="0.3">
      <c r="B7411" s="36">
        <v>3752865.0322642177</v>
      </c>
      <c r="C7411" s="37">
        <v>116.42491167507245</v>
      </c>
    </row>
    <row r="7412" spans="2:3" x14ac:dyDescent="0.3">
      <c r="B7412" s="36">
        <v>4039825.0289095612</v>
      </c>
      <c r="C7412" s="37">
        <v>127.4171950007492</v>
      </c>
    </row>
    <row r="7413" spans="2:3" x14ac:dyDescent="0.3">
      <c r="B7413" s="36">
        <v>5635353.7462354638</v>
      </c>
      <c r="C7413" s="37">
        <v>158.0087850760919</v>
      </c>
    </row>
    <row r="7414" spans="2:3" x14ac:dyDescent="0.3">
      <c r="B7414" s="36">
        <v>6349767.7175553599</v>
      </c>
      <c r="C7414" s="37">
        <v>185.48429942393687</v>
      </c>
    </row>
    <row r="7415" spans="2:3" x14ac:dyDescent="0.3">
      <c r="B7415" s="36">
        <v>5124566.3779511265</v>
      </c>
      <c r="C7415" s="37">
        <v>153.32327021206862</v>
      </c>
    </row>
    <row r="7416" spans="2:3" x14ac:dyDescent="0.3">
      <c r="B7416" s="36">
        <v>6419874.4101209156</v>
      </c>
      <c r="C7416" s="37">
        <v>186.36693620687672</v>
      </c>
    </row>
    <row r="7417" spans="2:3" x14ac:dyDescent="0.3">
      <c r="B7417" s="36">
        <v>8835036.4059435334</v>
      </c>
      <c r="C7417" s="37">
        <v>240.01942862552656</v>
      </c>
    </row>
    <row r="7418" spans="2:3" x14ac:dyDescent="0.3">
      <c r="B7418" s="36">
        <v>5441614.4177522715</v>
      </c>
      <c r="C7418" s="37">
        <v>167.64347636684607</v>
      </c>
    </row>
    <row r="7419" spans="2:3" x14ac:dyDescent="0.3">
      <c r="B7419" s="36">
        <v>6796504.1597766597</v>
      </c>
      <c r="C7419" s="37">
        <v>205.159547483029</v>
      </c>
    </row>
    <row r="7420" spans="2:3" x14ac:dyDescent="0.3">
      <c r="B7420" s="36">
        <v>3604866.547523763</v>
      </c>
      <c r="C7420" s="37">
        <v>106.81500162547449</v>
      </c>
    </row>
    <row r="7421" spans="2:3" x14ac:dyDescent="0.3">
      <c r="B7421" s="36">
        <v>3921475.9523433046</v>
      </c>
      <c r="C7421" s="37">
        <v>117.69173577308733</v>
      </c>
    </row>
    <row r="7422" spans="2:3" x14ac:dyDescent="0.3">
      <c r="B7422" s="36">
        <v>4254986.6376613155</v>
      </c>
      <c r="C7422" s="37">
        <v>117.60425164140446</v>
      </c>
    </row>
    <row r="7423" spans="2:3" x14ac:dyDescent="0.3">
      <c r="B7423" s="36">
        <v>4225076.1053140294</v>
      </c>
      <c r="C7423" s="37">
        <v>122.84366328041025</v>
      </c>
    </row>
    <row r="7424" spans="2:3" x14ac:dyDescent="0.3">
      <c r="B7424" s="36">
        <v>6764242.4157343609</v>
      </c>
      <c r="C7424" s="37">
        <v>224.24964914053714</v>
      </c>
    </row>
    <row r="7425" spans="2:3" x14ac:dyDescent="0.3">
      <c r="B7425" s="36">
        <v>5812639.6200309573</v>
      </c>
      <c r="C7425" s="37">
        <v>170.88320137803211</v>
      </c>
    </row>
    <row r="7426" spans="2:3" x14ac:dyDescent="0.3">
      <c r="B7426" s="36">
        <v>6342032.7920188857</v>
      </c>
      <c r="C7426" s="37">
        <v>171.83488269325846</v>
      </c>
    </row>
    <row r="7427" spans="2:3" x14ac:dyDescent="0.3">
      <c r="B7427" s="36">
        <v>7571581.8676845022</v>
      </c>
      <c r="C7427" s="37">
        <v>231.59360371609429</v>
      </c>
    </row>
    <row r="7428" spans="2:3" x14ac:dyDescent="0.3">
      <c r="B7428" s="36">
        <v>6294191.6776208878</v>
      </c>
      <c r="C7428" s="37">
        <v>182.95212682976566</v>
      </c>
    </row>
    <row r="7429" spans="2:3" x14ac:dyDescent="0.3">
      <c r="B7429" s="36">
        <v>1792949.3179583182</v>
      </c>
      <c r="C7429" s="37">
        <v>59.809450534766519</v>
      </c>
    </row>
    <row r="7430" spans="2:3" x14ac:dyDescent="0.3">
      <c r="B7430" s="36">
        <v>6242298.4291751003</v>
      </c>
      <c r="C7430" s="37">
        <v>182.80781511619227</v>
      </c>
    </row>
    <row r="7431" spans="2:3" x14ac:dyDescent="0.3">
      <c r="B7431" s="36">
        <v>5942018.4581626439</v>
      </c>
      <c r="C7431" s="37">
        <v>176.41803876458241</v>
      </c>
    </row>
    <row r="7432" spans="2:3" x14ac:dyDescent="0.3">
      <c r="B7432" s="36">
        <v>7436275.0821888149</v>
      </c>
      <c r="C7432" s="37">
        <v>231.24051313904221</v>
      </c>
    </row>
    <row r="7433" spans="2:3" x14ac:dyDescent="0.3">
      <c r="B7433" s="36">
        <v>3389607.4715552079</v>
      </c>
      <c r="C7433" s="37">
        <v>106.67310632842913</v>
      </c>
    </row>
    <row r="7434" spans="2:3" x14ac:dyDescent="0.3">
      <c r="B7434" s="36">
        <v>4454055.627912228</v>
      </c>
      <c r="C7434" s="37">
        <v>132.07238155783836</v>
      </c>
    </row>
    <row r="7435" spans="2:3" x14ac:dyDescent="0.3">
      <c r="B7435" s="36">
        <v>6887850.1710957717</v>
      </c>
      <c r="C7435" s="37">
        <v>189.36038736285659</v>
      </c>
    </row>
    <row r="7436" spans="2:3" x14ac:dyDescent="0.3">
      <c r="B7436" s="36">
        <v>4678099.4542105524</v>
      </c>
      <c r="C7436" s="37">
        <v>122.5971187820554</v>
      </c>
    </row>
    <row r="7437" spans="2:3" x14ac:dyDescent="0.3">
      <c r="B7437" s="36">
        <v>5424983.9674259182</v>
      </c>
      <c r="C7437" s="37">
        <v>148.23672244897861</v>
      </c>
    </row>
    <row r="7438" spans="2:3" x14ac:dyDescent="0.3">
      <c r="B7438" s="36">
        <v>4040039.6586509179</v>
      </c>
      <c r="C7438" s="37">
        <v>108.39831274513887</v>
      </c>
    </row>
    <row r="7439" spans="2:3" x14ac:dyDescent="0.3">
      <c r="B7439" s="36">
        <v>4997896.4758919403</v>
      </c>
      <c r="C7439" s="37">
        <v>137.94625324206606</v>
      </c>
    </row>
    <row r="7440" spans="2:3" x14ac:dyDescent="0.3">
      <c r="B7440" s="36">
        <v>2098556.2105229609</v>
      </c>
      <c r="C7440" s="37">
        <v>66.316880243034589</v>
      </c>
    </row>
    <row r="7441" spans="2:3" x14ac:dyDescent="0.3">
      <c r="B7441" s="36">
        <v>5938926.2706317073</v>
      </c>
      <c r="C7441" s="37">
        <v>182.4968272339986</v>
      </c>
    </row>
    <row r="7442" spans="2:3" x14ac:dyDescent="0.3">
      <c r="B7442" s="36">
        <v>5126353.3091821605</v>
      </c>
      <c r="C7442" s="37">
        <v>134.69745114240212</v>
      </c>
    </row>
    <row r="7443" spans="2:3" x14ac:dyDescent="0.3">
      <c r="B7443" s="36">
        <v>6469901.4259938058</v>
      </c>
      <c r="C7443" s="37">
        <v>177.93204873899205</v>
      </c>
    </row>
    <row r="7444" spans="2:3" x14ac:dyDescent="0.3">
      <c r="B7444" s="36">
        <v>6228683.3560426692</v>
      </c>
      <c r="C7444" s="37">
        <v>176.69347155715525</v>
      </c>
    </row>
    <row r="7445" spans="2:3" x14ac:dyDescent="0.3">
      <c r="B7445" s="36">
        <v>5246542.56546936</v>
      </c>
      <c r="C7445" s="37">
        <v>160.50055541539643</v>
      </c>
    </row>
    <row r="7446" spans="2:3" x14ac:dyDescent="0.3">
      <c r="B7446" s="36">
        <v>4647810.3414197564</v>
      </c>
      <c r="C7446" s="37">
        <v>130.60718724519168</v>
      </c>
    </row>
    <row r="7447" spans="2:3" x14ac:dyDescent="0.3">
      <c r="B7447" s="36">
        <v>2594457.9924250413</v>
      </c>
      <c r="C7447" s="37">
        <v>71.822547851539326</v>
      </c>
    </row>
    <row r="7448" spans="2:3" x14ac:dyDescent="0.3">
      <c r="B7448" s="36">
        <v>6340251.424655431</v>
      </c>
      <c r="C7448" s="37">
        <v>175.11776599591957</v>
      </c>
    </row>
    <row r="7449" spans="2:3" x14ac:dyDescent="0.3">
      <c r="B7449" s="36">
        <v>4121254.957646999</v>
      </c>
      <c r="C7449" s="37">
        <v>118.452569842111</v>
      </c>
    </row>
    <row r="7450" spans="2:3" x14ac:dyDescent="0.3">
      <c r="B7450" s="36">
        <v>9670817.4928210787</v>
      </c>
      <c r="C7450" s="37">
        <v>283.2300641539033</v>
      </c>
    </row>
    <row r="7451" spans="2:3" x14ac:dyDescent="0.3">
      <c r="B7451" s="36">
        <v>5930835.2956523253</v>
      </c>
      <c r="C7451" s="37">
        <v>186.32221800526534</v>
      </c>
    </row>
    <row r="7452" spans="2:3" x14ac:dyDescent="0.3">
      <c r="B7452" s="36">
        <v>3652660.710183972</v>
      </c>
      <c r="C7452" s="37">
        <v>122.54601807924922</v>
      </c>
    </row>
    <row r="7453" spans="2:3" x14ac:dyDescent="0.3">
      <c r="B7453" s="36">
        <v>5820474.8043612866</v>
      </c>
      <c r="C7453" s="37">
        <v>156.80681146264439</v>
      </c>
    </row>
    <row r="7454" spans="2:3" x14ac:dyDescent="0.3">
      <c r="B7454" s="36">
        <v>4795642.7907660156</v>
      </c>
      <c r="C7454" s="37">
        <v>123.37715034104335</v>
      </c>
    </row>
    <row r="7455" spans="2:3" x14ac:dyDescent="0.3">
      <c r="B7455" s="36">
        <v>5089228.9701774586</v>
      </c>
      <c r="C7455" s="37">
        <v>153.28538384323673</v>
      </c>
    </row>
    <row r="7456" spans="2:3" x14ac:dyDescent="0.3">
      <c r="B7456" s="36">
        <v>4218311.2627870832</v>
      </c>
      <c r="C7456" s="37">
        <v>122.75698858262648</v>
      </c>
    </row>
    <row r="7457" spans="2:3" x14ac:dyDescent="0.3">
      <c r="B7457" s="36">
        <v>4844649.4992195116</v>
      </c>
      <c r="C7457" s="37">
        <v>153.12275615468744</v>
      </c>
    </row>
    <row r="7458" spans="2:3" x14ac:dyDescent="0.3">
      <c r="B7458" s="36">
        <v>7894511.2112180069</v>
      </c>
      <c r="C7458" s="37">
        <v>240.06103914836973</v>
      </c>
    </row>
    <row r="7459" spans="2:3" x14ac:dyDescent="0.3">
      <c r="B7459" s="36">
        <v>5993309.5293501755</v>
      </c>
      <c r="C7459" s="37">
        <v>194.0302251600601</v>
      </c>
    </row>
    <row r="7460" spans="2:3" x14ac:dyDescent="0.3">
      <c r="B7460" s="36">
        <v>4389131.8778804578</v>
      </c>
      <c r="C7460" s="37">
        <v>129.33328357871849</v>
      </c>
    </row>
    <row r="7461" spans="2:3" x14ac:dyDescent="0.3">
      <c r="B7461" s="36">
        <v>6465437.3439376885</v>
      </c>
      <c r="C7461" s="37">
        <v>190.01067582724872</v>
      </c>
    </row>
    <row r="7462" spans="2:3" x14ac:dyDescent="0.3">
      <c r="B7462" s="36">
        <v>3791606.9955972871</v>
      </c>
      <c r="C7462" s="37">
        <v>118.30483280032612</v>
      </c>
    </row>
    <row r="7463" spans="2:3" x14ac:dyDescent="0.3">
      <c r="B7463" s="36">
        <v>4531881.6759358179</v>
      </c>
      <c r="C7463" s="37">
        <v>138.33660757453126</v>
      </c>
    </row>
    <row r="7464" spans="2:3" x14ac:dyDescent="0.3">
      <c r="B7464" s="36">
        <v>5333581.3348602047</v>
      </c>
      <c r="C7464" s="37">
        <v>145.02931609832507</v>
      </c>
    </row>
    <row r="7465" spans="2:3" x14ac:dyDescent="0.3">
      <c r="B7465" s="36">
        <v>4397950.848312078</v>
      </c>
      <c r="C7465" s="37">
        <v>132.30105829951742</v>
      </c>
    </row>
    <row r="7466" spans="2:3" x14ac:dyDescent="0.3">
      <c r="B7466" s="36">
        <v>3469973.4905850873</v>
      </c>
      <c r="C7466" s="37">
        <v>108.22165770087247</v>
      </c>
    </row>
    <row r="7467" spans="2:3" x14ac:dyDescent="0.3">
      <c r="B7467" s="36">
        <v>3810066.2639922472</v>
      </c>
      <c r="C7467" s="37">
        <v>114.16360193252626</v>
      </c>
    </row>
    <row r="7468" spans="2:3" x14ac:dyDescent="0.3">
      <c r="B7468" s="36">
        <v>5568091.0889944425</v>
      </c>
      <c r="C7468" s="37">
        <v>176.05509221000611</v>
      </c>
    </row>
    <row r="7469" spans="2:3" x14ac:dyDescent="0.3">
      <c r="B7469" s="36">
        <v>5404774.0143824928</v>
      </c>
      <c r="C7469" s="37">
        <v>152.26262544982285</v>
      </c>
    </row>
    <row r="7470" spans="2:3" x14ac:dyDescent="0.3">
      <c r="B7470" s="36">
        <v>7116608.5565612921</v>
      </c>
      <c r="C7470" s="37">
        <v>210.31844220549922</v>
      </c>
    </row>
    <row r="7471" spans="2:3" x14ac:dyDescent="0.3">
      <c r="B7471" s="36">
        <v>7345610.9104484078</v>
      </c>
      <c r="C7471" s="37">
        <v>212.86488096952161</v>
      </c>
    </row>
    <row r="7472" spans="2:3" x14ac:dyDescent="0.3">
      <c r="B7472" s="36">
        <v>4155169.8179939417</v>
      </c>
      <c r="C7472" s="37">
        <v>112.86604234679066</v>
      </c>
    </row>
    <row r="7473" spans="2:3" x14ac:dyDescent="0.3">
      <c r="B7473" s="36">
        <v>6425583.5963906785</v>
      </c>
      <c r="C7473" s="37">
        <v>204.05642673017064</v>
      </c>
    </row>
    <row r="7474" spans="2:3" x14ac:dyDescent="0.3">
      <c r="B7474" s="36">
        <v>5634092.343657041</v>
      </c>
      <c r="C7474" s="37">
        <v>179.12102878782292</v>
      </c>
    </row>
    <row r="7475" spans="2:3" x14ac:dyDescent="0.3">
      <c r="B7475" s="36">
        <v>7103184.5558930775</v>
      </c>
      <c r="C7475" s="37">
        <v>196.14351614980077</v>
      </c>
    </row>
    <row r="7476" spans="2:3" x14ac:dyDescent="0.3">
      <c r="B7476" s="36">
        <v>3838877.2475582925</v>
      </c>
      <c r="C7476" s="37">
        <v>112.9321583417744</v>
      </c>
    </row>
    <row r="7477" spans="2:3" x14ac:dyDescent="0.3">
      <c r="B7477" s="36">
        <v>5575328.1770636812</v>
      </c>
      <c r="C7477" s="37">
        <v>160.06394556630448</v>
      </c>
    </row>
    <row r="7478" spans="2:3" x14ac:dyDescent="0.3">
      <c r="B7478" s="36">
        <v>7440486.3183648754</v>
      </c>
      <c r="C7478" s="37">
        <v>220.13236235490891</v>
      </c>
    </row>
    <row r="7479" spans="2:3" x14ac:dyDescent="0.3">
      <c r="B7479" s="36">
        <v>3935648.3857555129</v>
      </c>
      <c r="C7479" s="37">
        <v>110.49574707335564</v>
      </c>
    </row>
    <row r="7480" spans="2:3" x14ac:dyDescent="0.3">
      <c r="B7480" s="36">
        <v>4492709.9877980538</v>
      </c>
      <c r="C7480" s="37">
        <v>135.87106654638376</v>
      </c>
    </row>
    <row r="7481" spans="2:3" x14ac:dyDescent="0.3">
      <c r="B7481" s="36">
        <v>6394331.1923181247</v>
      </c>
      <c r="C7481" s="37">
        <v>183.66523860010386</v>
      </c>
    </row>
    <row r="7482" spans="2:3" x14ac:dyDescent="0.3">
      <c r="B7482" s="36">
        <v>6239705.4954863796</v>
      </c>
      <c r="C7482" s="37">
        <v>190.81429243661478</v>
      </c>
    </row>
    <row r="7483" spans="2:3" x14ac:dyDescent="0.3">
      <c r="B7483" s="36">
        <v>7062198.6350822691</v>
      </c>
      <c r="C7483" s="37">
        <v>210.14781103026237</v>
      </c>
    </row>
    <row r="7484" spans="2:3" x14ac:dyDescent="0.3">
      <c r="B7484" s="36">
        <v>2864138.9905904541</v>
      </c>
      <c r="C7484" s="37">
        <v>82.354101870990618</v>
      </c>
    </row>
    <row r="7485" spans="2:3" x14ac:dyDescent="0.3">
      <c r="B7485" s="36">
        <v>5463694.1558404984</v>
      </c>
      <c r="C7485" s="37">
        <v>169.81731088255955</v>
      </c>
    </row>
    <row r="7486" spans="2:3" x14ac:dyDescent="0.3">
      <c r="B7486" s="36">
        <v>7745535.1063066656</v>
      </c>
      <c r="C7486" s="37">
        <v>223.68337632859451</v>
      </c>
    </row>
    <row r="7487" spans="2:3" x14ac:dyDescent="0.3">
      <c r="B7487" s="36">
        <v>4842901.0454740431</v>
      </c>
      <c r="C7487" s="37">
        <v>146.57727291754958</v>
      </c>
    </row>
    <row r="7488" spans="2:3" x14ac:dyDescent="0.3">
      <c r="B7488" s="36">
        <v>3452610.5072754994</v>
      </c>
      <c r="C7488" s="37">
        <v>98.178865548235251</v>
      </c>
    </row>
    <row r="7489" spans="2:3" x14ac:dyDescent="0.3">
      <c r="B7489" s="36">
        <v>5872330.7760997843</v>
      </c>
      <c r="C7489" s="37">
        <v>153.42912478132266</v>
      </c>
    </row>
    <row r="7490" spans="2:3" x14ac:dyDescent="0.3">
      <c r="B7490" s="36">
        <v>7170764.5779516008</v>
      </c>
      <c r="C7490" s="37">
        <v>213.14420917520826</v>
      </c>
    </row>
    <row r="7491" spans="2:3" x14ac:dyDescent="0.3">
      <c r="B7491" s="36">
        <v>3809804.6763323508</v>
      </c>
      <c r="C7491" s="37">
        <v>116.77184991710746</v>
      </c>
    </row>
    <row r="7492" spans="2:3" x14ac:dyDescent="0.3">
      <c r="B7492" s="36">
        <v>8326119.2150293002</v>
      </c>
      <c r="C7492" s="37">
        <v>252.19815382695276</v>
      </c>
    </row>
    <row r="7493" spans="2:3" x14ac:dyDescent="0.3">
      <c r="B7493" s="36">
        <v>5230114.9514310975</v>
      </c>
      <c r="C7493" s="37">
        <v>142.13160853370943</v>
      </c>
    </row>
    <row r="7494" spans="2:3" x14ac:dyDescent="0.3">
      <c r="B7494" s="36">
        <v>3690962.7359551336</v>
      </c>
      <c r="C7494" s="37">
        <v>116.7704355617236</v>
      </c>
    </row>
    <row r="7495" spans="2:3" x14ac:dyDescent="0.3">
      <c r="B7495" s="36">
        <v>2548947.1342006121</v>
      </c>
      <c r="C7495" s="37">
        <v>80.459044303469696</v>
      </c>
    </row>
    <row r="7496" spans="2:3" x14ac:dyDescent="0.3">
      <c r="B7496" s="36">
        <v>2889344.3786280765</v>
      </c>
      <c r="C7496" s="37">
        <v>80.731499881093356</v>
      </c>
    </row>
    <row r="7497" spans="2:3" x14ac:dyDescent="0.3">
      <c r="B7497" s="36">
        <v>5914575.0476965681</v>
      </c>
      <c r="C7497" s="37">
        <v>174.54093402717331</v>
      </c>
    </row>
    <row r="7498" spans="2:3" x14ac:dyDescent="0.3">
      <c r="B7498" s="36">
        <v>4815796.057272709</v>
      </c>
      <c r="C7498" s="37">
        <v>148.66312973015255</v>
      </c>
    </row>
    <row r="7499" spans="2:3" x14ac:dyDescent="0.3">
      <c r="B7499" s="36">
        <v>5236575.5088576088</v>
      </c>
      <c r="C7499" s="37">
        <v>143.46151110486494</v>
      </c>
    </row>
    <row r="7500" spans="2:3" x14ac:dyDescent="0.3">
      <c r="B7500" s="36">
        <v>8398610.5164911151</v>
      </c>
      <c r="C7500" s="37">
        <v>236.72581428440247</v>
      </c>
    </row>
    <row r="7501" spans="2:3" x14ac:dyDescent="0.3">
      <c r="B7501" s="36">
        <v>4870573.8294176795</v>
      </c>
      <c r="C7501" s="37">
        <v>148.16085053977767</v>
      </c>
    </row>
    <row r="7502" spans="2:3" x14ac:dyDescent="0.3">
      <c r="B7502" s="36">
        <v>5532693.3606524933</v>
      </c>
      <c r="C7502" s="37">
        <v>149.77213562809564</v>
      </c>
    </row>
    <row r="7503" spans="2:3" x14ac:dyDescent="0.3">
      <c r="B7503" s="36">
        <v>7416540.1165433796</v>
      </c>
      <c r="C7503" s="37">
        <v>215.86582954823419</v>
      </c>
    </row>
    <row r="7504" spans="2:3" x14ac:dyDescent="0.3">
      <c r="B7504" s="36">
        <v>6180093.3266096609</v>
      </c>
      <c r="C7504" s="37">
        <v>178.62952652764793</v>
      </c>
    </row>
    <row r="7505" spans="2:3" x14ac:dyDescent="0.3">
      <c r="B7505" s="36">
        <v>4247261.1914710943</v>
      </c>
      <c r="C7505" s="37">
        <v>130.20589063584458</v>
      </c>
    </row>
    <row r="7506" spans="2:3" x14ac:dyDescent="0.3">
      <c r="B7506" s="36">
        <v>7154277.2850552993</v>
      </c>
      <c r="C7506" s="37">
        <v>205.99471585123925</v>
      </c>
    </row>
    <row r="7507" spans="2:3" x14ac:dyDescent="0.3">
      <c r="B7507" s="36">
        <v>2711560.0472598071</v>
      </c>
      <c r="C7507" s="37">
        <v>80.379991165762704</v>
      </c>
    </row>
    <row r="7508" spans="2:3" x14ac:dyDescent="0.3">
      <c r="B7508" s="36">
        <v>6715099.6552243019</v>
      </c>
      <c r="C7508" s="37">
        <v>201.67396284807205</v>
      </c>
    </row>
    <row r="7509" spans="2:3" x14ac:dyDescent="0.3">
      <c r="B7509" s="36">
        <v>2504706.4515106706</v>
      </c>
      <c r="C7509" s="37">
        <v>71.114697139282654</v>
      </c>
    </row>
    <row r="7510" spans="2:3" x14ac:dyDescent="0.3">
      <c r="B7510" s="36">
        <v>9039877.5617286842</v>
      </c>
      <c r="C7510" s="37">
        <v>274.15102772725857</v>
      </c>
    </row>
    <row r="7511" spans="2:3" x14ac:dyDescent="0.3">
      <c r="B7511" s="36">
        <v>6899503.3894851906</v>
      </c>
      <c r="C7511" s="37">
        <v>185.20489832658069</v>
      </c>
    </row>
    <row r="7512" spans="2:3" x14ac:dyDescent="0.3">
      <c r="B7512" s="36">
        <v>9514849.23140008</v>
      </c>
      <c r="C7512" s="37">
        <v>271.55134863824469</v>
      </c>
    </row>
    <row r="7513" spans="2:3" x14ac:dyDescent="0.3">
      <c r="B7513" s="36">
        <v>4381879.3170182984</v>
      </c>
      <c r="C7513" s="37">
        <v>137.68814295108155</v>
      </c>
    </row>
    <row r="7514" spans="2:3" x14ac:dyDescent="0.3">
      <c r="B7514" s="36">
        <v>5586654.6969606709</v>
      </c>
      <c r="C7514" s="37">
        <v>144.66484287846851</v>
      </c>
    </row>
    <row r="7515" spans="2:3" x14ac:dyDescent="0.3">
      <c r="B7515" s="36">
        <v>4992163.1736612711</v>
      </c>
      <c r="C7515" s="37">
        <v>154.79987359586431</v>
      </c>
    </row>
    <row r="7516" spans="2:3" x14ac:dyDescent="0.3">
      <c r="B7516" s="36">
        <v>2958193.5908463914</v>
      </c>
      <c r="C7516" s="37">
        <v>87.939201119701664</v>
      </c>
    </row>
    <row r="7517" spans="2:3" x14ac:dyDescent="0.3">
      <c r="B7517" s="36">
        <v>6499840.8779617622</v>
      </c>
      <c r="C7517" s="37">
        <v>187.05678830025442</v>
      </c>
    </row>
    <row r="7518" spans="2:3" x14ac:dyDescent="0.3">
      <c r="B7518" s="36">
        <v>4839154.2775979722</v>
      </c>
      <c r="C7518" s="37">
        <v>136.67968291016771</v>
      </c>
    </row>
    <row r="7519" spans="2:3" x14ac:dyDescent="0.3">
      <c r="B7519" s="36">
        <v>6054739.5219126511</v>
      </c>
      <c r="C7519" s="37">
        <v>189.49662630178125</v>
      </c>
    </row>
    <row r="7520" spans="2:3" x14ac:dyDescent="0.3">
      <c r="B7520" s="36">
        <v>4109470.0298817731</v>
      </c>
      <c r="C7520" s="37">
        <v>122.60104540326672</v>
      </c>
    </row>
    <row r="7521" spans="2:3" x14ac:dyDescent="0.3">
      <c r="B7521" s="36">
        <v>2748418.9355437853</v>
      </c>
      <c r="C7521" s="37">
        <v>82.69333961989696</v>
      </c>
    </row>
    <row r="7522" spans="2:3" x14ac:dyDescent="0.3">
      <c r="B7522" s="36">
        <v>3566838.1740002632</v>
      </c>
      <c r="C7522" s="37">
        <v>103.37181727292128</v>
      </c>
    </row>
    <row r="7523" spans="2:3" x14ac:dyDescent="0.3">
      <c r="B7523" s="36">
        <v>3713226.1636500745</v>
      </c>
      <c r="C7523" s="37">
        <v>117.79556568886046</v>
      </c>
    </row>
    <row r="7524" spans="2:3" x14ac:dyDescent="0.3">
      <c r="B7524" s="36">
        <v>3855338.9789076834</v>
      </c>
      <c r="C7524" s="37">
        <v>118.99468917809061</v>
      </c>
    </row>
    <row r="7525" spans="2:3" x14ac:dyDescent="0.3">
      <c r="B7525" s="36">
        <v>5180517.5430512223</v>
      </c>
      <c r="C7525" s="37">
        <v>166.00847120765567</v>
      </c>
    </row>
    <row r="7526" spans="2:3" x14ac:dyDescent="0.3">
      <c r="B7526" s="36">
        <v>6443649.4841789911</v>
      </c>
      <c r="C7526" s="37">
        <v>212.04908108217967</v>
      </c>
    </row>
    <row r="7527" spans="2:3" x14ac:dyDescent="0.3">
      <c r="B7527" s="36">
        <v>3575814.3384410315</v>
      </c>
      <c r="C7527" s="37">
        <v>96.053476145353486</v>
      </c>
    </row>
    <row r="7528" spans="2:3" x14ac:dyDescent="0.3">
      <c r="B7528" s="36">
        <v>6969213.1562747378</v>
      </c>
      <c r="C7528" s="37">
        <v>199.94861031352261</v>
      </c>
    </row>
    <row r="7529" spans="2:3" x14ac:dyDescent="0.3">
      <c r="B7529" s="36">
        <v>4604496.0804212475</v>
      </c>
      <c r="C7529" s="37">
        <v>150.34249589703671</v>
      </c>
    </row>
    <row r="7530" spans="2:3" x14ac:dyDescent="0.3">
      <c r="B7530" s="36">
        <v>4508720.8153537372</v>
      </c>
      <c r="C7530" s="37">
        <v>143.34484578577477</v>
      </c>
    </row>
    <row r="7531" spans="2:3" x14ac:dyDescent="0.3">
      <c r="B7531" s="36">
        <v>3967994.8748068209</v>
      </c>
      <c r="C7531" s="37">
        <v>110.40089315474364</v>
      </c>
    </row>
    <row r="7532" spans="2:3" x14ac:dyDescent="0.3">
      <c r="B7532" s="36">
        <v>6017614.2231535045</v>
      </c>
      <c r="C7532" s="37">
        <v>163.33394676396622</v>
      </c>
    </row>
    <row r="7533" spans="2:3" x14ac:dyDescent="0.3">
      <c r="B7533" s="36">
        <v>2450773.0732271438</v>
      </c>
      <c r="C7533" s="37">
        <v>74.010270614676074</v>
      </c>
    </row>
    <row r="7534" spans="2:3" x14ac:dyDescent="0.3">
      <c r="B7534" s="36">
        <v>5519631.9264284177</v>
      </c>
      <c r="C7534" s="37">
        <v>140.45567239394981</v>
      </c>
    </row>
    <row r="7535" spans="2:3" x14ac:dyDescent="0.3">
      <c r="B7535" s="36">
        <v>6421652.5997987902</v>
      </c>
      <c r="C7535" s="37">
        <v>194.51946511401019</v>
      </c>
    </row>
    <row r="7536" spans="2:3" x14ac:dyDescent="0.3">
      <c r="B7536" s="36">
        <v>6151548.2404342843</v>
      </c>
      <c r="C7536" s="37">
        <v>170.21751391865374</v>
      </c>
    </row>
    <row r="7537" spans="2:3" x14ac:dyDescent="0.3">
      <c r="B7537" s="36">
        <v>3508120.0569829252</v>
      </c>
      <c r="C7537" s="37">
        <v>96.426947968486942</v>
      </c>
    </row>
    <row r="7538" spans="2:3" x14ac:dyDescent="0.3">
      <c r="B7538" s="36">
        <v>5665785.6616729544</v>
      </c>
      <c r="C7538" s="37">
        <v>174.78916973158874</v>
      </c>
    </row>
    <row r="7539" spans="2:3" x14ac:dyDescent="0.3">
      <c r="B7539" s="36">
        <v>5273002.6686733114</v>
      </c>
      <c r="C7539" s="37">
        <v>144.98414794004736</v>
      </c>
    </row>
    <row r="7540" spans="2:3" x14ac:dyDescent="0.3">
      <c r="B7540" s="36">
        <v>4653797.0764588853</v>
      </c>
      <c r="C7540" s="37">
        <v>145.62221019311562</v>
      </c>
    </row>
    <row r="7541" spans="2:3" x14ac:dyDescent="0.3">
      <c r="B7541" s="36">
        <v>8381579.2047957322</v>
      </c>
      <c r="C7541" s="37">
        <v>228.83754591153266</v>
      </c>
    </row>
    <row r="7542" spans="2:3" x14ac:dyDescent="0.3">
      <c r="B7542" s="36">
        <v>4700364.2057127096</v>
      </c>
      <c r="C7542" s="37">
        <v>141.96952281837039</v>
      </c>
    </row>
    <row r="7543" spans="2:3" x14ac:dyDescent="0.3">
      <c r="B7543" s="36">
        <v>5948019.188553798</v>
      </c>
      <c r="C7543" s="37">
        <v>157.02760561193665</v>
      </c>
    </row>
    <row r="7544" spans="2:3" x14ac:dyDescent="0.3">
      <c r="B7544" s="36">
        <v>7285378.7092332039</v>
      </c>
      <c r="C7544" s="37">
        <v>188.8980092406492</v>
      </c>
    </row>
    <row r="7545" spans="2:3" x14ac:dyDescent="0.3">
      <c r="B7545" s="36">
        <v>2502136.543488767</v>
      </c>
      <c r="C7545" s="37">
        <v>63.844178646326</v>
      </c>
    </row>
    <row r="7546" spans="2:3" x14ac:dyDescent="0.3">
      <c r="B7546" s="36">
        <v>3516366.7883249344</v>
      </c>
      <c r="C7546" s="37">
        <v>96.669944965253976</v>
      </c>
    </row>
    <row r="7547" spans="2:3" x14ac:dyDescent="0.3">
      <c r="B7547" s="36">
        <v>7093608.3210958708</v>
      </c>
      <c r="C7547" s="37">
        <v>215.27854820107007</v>
      </c>
    </row>
    <row r="7548" spans="2:3" x14ac:dyDescent="0.3">
      <c r="B7548" s="36">
        <v>4482188.0858896077</v>
      </c>
      <c r="C7548" s="37">
        <v>136.18758044219041</v>
      </c>
    </row>
    <row r="7549" spans="2:3" x14ac:dyDescent="0.3">
      <c r="B7549" s="36">
        <v>2091376.130516761</v>
      </c>
      <c r="C7549" s="37">
        <v>58.522551019995305</v>
      </c>
    </row>
    <row r="7550" spans="2:3" x14ac:dyDescent="0.3">
      <c r="B7550" s="36">
        <v>4468967.033696007</v>
      </c>
      <c r="C7550" s="37">
        <v>128.50785967435309</v>
      </c>
    </row>
    <row r="7551" spans="2:3" x14ac:dyDescent="0.3">
      <c r="B7551" s="36">
        <v>7265815.3168981746</v>
      </c>
      <c r="C7551" s="37">
        <v>203.13766162947985</v>
      </c>
    </row>
    <row r="7552" spans="2:3" x14ac:dyDescent="0.3">
      <c r="B7552" s="36">
        <v>6017793.7595163286</v>
      </c>
      <c r="C7552" s="37">
        <v>185.18787713869503</v>
      </c>
    </row>
    <row r="7553" spans="2:3" x14ac:dyDescent="0.3">
      <c r="B7553" s="36">
        <v>4605626.7987512928</v>
      </c>
      <c r="C7553" s="37">
        <v>137.67747846690941</v>
      </c>
    </row>
    <row r="7554" spans="2:3" x14ac:dyDescent="0.3">
      <c r="B7554" s="36">
        <v>6631613.1001713444</v>
      </c>
      <c r="C7554" s="37">
        <v>202.03153827173688</v>
      </c>
    </row>
    <row r="7555" spans="2:3" x14ac:dyDescent="0.3">
      <c r="B7555" s="36">
        <v>4280160.5881692525</v>
      </c>
      <c r="C7555" s="37">
        <v>117.08004434586593</v>
      </c>
    </row>
    <row r="7556" spans="2:3" x14ac:dyDescent="0.3">
      <c r="B7556" s="36">
        <v>5204358.2585711451</v>
      </c>
      <c r="C7556" s="37">
        <v>130.82478652045404</v>
      </c>
    </row>
    <row r="7557" spans="2:3" x14ac:dyDescent="0.3">
      <c r="B7557" s="36">
        <v>4999795.9087755485</v>
      </c>
      <c r="C7557" s="37">
        <v>132.283929972224</v>
      </c>
    </row>
    <row r="7558" spans="2:3" x14ac:dyDescent="0.3">
      <c r="B7558" s="36">
        <v>4876007.4111495819</v>
      </c>
      <c r="C7558" s="37">
        <v>141.79074775490031</v>
      </c>
    </row>
    <row r="7559" spans="2:3" x14ac:dyDescent="0.3">
      <c r="B7559" s="36">
        <v>5740517.0017570714</v>
      </c>
      <c r="C7559" s="37">
        <v>170.99466630694482</v>
      </c>
    </row>
    <row r="7560" spans="2:3" x14ac:dyDescent="0.3">
      <c r="B7560" s="36">
        <v>5298699.5865248209</v>
      </c>
      <c r="C7560" s="37">
        <v>162.03708749047891</v>
      </c>
    </row>
    <row r="7561" spans="2:3" x14ac:dyDescent="0.3">
      <c r="B7561" s="36">
        <v>6142235.0077239312</v>
      </c>
      <c r="C7561" s="37">
        <v>172.81431456842049</v>
      </c>
    </row>
    <row r="7562" spans="2:3" x14ac:dyDescent="0.3">
      <c r="B7562" s="36">
        <v>4246021.364236786</v>
      </c>
      <c r="C7562" s="37">
        <v>122.05136378138234</v>
      </c>
    </row>
    <row r="7563" spans="2:3" x14ac:dyDescent="0.3">
      <c r="B7563" s="36">
        <v>4692400.6489012754</v>
      </c>
      <c r="C7563" s="37">
        <v>154.92180738044001</v>
      </c>
    </row>
    <row r="7564" spans="2:3" x14ac:dyDescent="0.3">
      <c r="B7564" s="36">
        <v>4960412.7983487314</v>
      </c>
      <c r="C7564" s="37">
        <v>136.61406697585696</v>
      </c>
    </row>
    <row r="7565" spans="2:3" x14ac:dyDescent="0.3">
      <c r="B7565" s="36">
        <v>5774339.9797927132</v>
      </c>
      <c r="C7565" s="37">
        <v>168.91481937792059</v>
      </c>
    </row>
    <row r="7566" spans="2:3" x14ac:dyDescent="0.3">
      <c r="B7566" s="36">
        <v>5773743.8377043372</v>
      </c>
      <c r="C7566" s="37">
        <v>179.56518246797174</v>
      </c>
    </row>
    <row r="7567" spans="2:3" x14ac:dyDescent="0.3">
      <c r="B7567" s="36">
        <v>7799889.1760032028</v>
      </c>
      <c r="C7567" s="37">
        <v>230.75269787921326</v>
      </c>
    </row>
    <row r="7568" spans="2:3" x14ac:dyDescent="0.3">
      <c r="B7568" s="36">
        <v>4962190.1686318945</v>
      </c>
      <c r="C7568" s="37">
        <v>141.54388148260534</v>
      </c>
    </row>
    <row r="7569" spans="2:3" x14ac:dyDescent="0.3">
      <c r="B7569" s="36">
        <v>3922141.1758019133</v>
      </c>
      <c r="C7569" s="37">
        <v>108.06038566142482</v>
      </c>
    </row>
    <row r="7570" spans="2:3" x14ac:dyDescent="0.3">
      <c r="B7570" s="36">
        <v>4707582.3307392225</v>
      </c>
      <c r="C7570" s="37">
        <v>134.05498564401253</v>
      </c>
    </row>
    <row r="7571" spans="2:3" x14ac:dyDescent="0.3">
      <c r="B7571" s="36">
        <v>6188925.0892002629</v>
      </c>
      <c r="C7571" s="37">
        <v>167.33426724340438</v>
      </c>
    </row>
    <row r="7572" spans="2:3" x14ac:dyDescent="0.3">
      <c r="B7572" s="36">
        <v>4094423.1644828157</v>
      </c>
      <c r="C7572" s="37">
        <v>127.67275266390018</v>
      </c>
    </row>
    <row r="7573" spans="2:3" x14ac:dyDescent="0.3">
      <c r="B7573" s="36">
        <v>3682121.9042802793</v>
      </c>
      <c r="C7573" s="37">
        <v>96.989289672644944</v>
      </c>
    </row>
    <row r="7574" spans="2:3" x14ac:dyDescent="0.3">
      <c r="B7574" s="36">
        <v>3952848.3502472048</v>
      </c>
      <c r="C7574" s="37">
        <v>120.20526250392734</v>
      </c>
    </row>
    <row r="7575" spans="2:3" x14ac:dyDescent="0.3">
      <c r="B7575" s="36">
        <v>5171225.9090760164</v>
      </c>
      <c r="C7575" s="37">
        <v>157.20198112094951</v>
      </c>
    </row>
    <row r="7576" spans="2:3" x14ac:dyDescent="0.3">
      <c r="B7576" s="36">
        <v>3974326.7632834306</v>
      </c>
      <c r="C7576" s="37">
        <v>112.87398505503685</v>
      </c>
    </row>
    <row r="7577" spans="2:3" x14ac:dyDescent="0.3">
      <c r="B7577" s="36">
        <v>5375405.4460584018</v>
      </c>
      <c r="C7577" s="37">
        <v>156.1199090431854</v>
      </c>
    </row>
    <row r="7578" spans="2:3" x14ac:dyDescent="0.3">
      <c r="B7578" s="36">
        <v>5203718.8841712028</v>
      </c>
      <c r="C7578" s="37">
        <v>154.35753173604581</v>
      </c>
    </row>
    <row r="7579" spans="2:3" x14ac:dyDescent="0.3">
      <c r="B7579" s="36">
        <v>4108945.8327160142</v>
      </c>
      <c r="C7579" s="37">
        <v>110.79877071224634</v>
      </c>
    </row>
    <row r="7580" spans="2:3" x14ac:dyDescent="0.3">
      <c r="B7580" s="36">
        <v>6148583.1463258499</v>
      </c>
      <c r="C7580" s="37">
        <v>192.41341452415278</v>
      </c>
    </row>
    <row r="7581" spans="2:3" x14ac:dyDescent="0.3">
      <c r="B7581" s="36">
        <v>5347400.7202908117</v>
      </c>
      <c r="C7581" s="37">
        <v>164.85545088782479</v>
      </c>
    </row>
    <row r="7582" spans="2:3" x14ac:dyDescent="0.3">
      <c r="B7582" s="36">
        <v>4340475.8496711748</v>
      </c>
      <c r="C7582" s="37">
        <v>124.13587418614678</v>
      </c>
    </row>
    <row r="7583" spans="2:3" x14ac:dyDescent="0.3">
      <c r="B7583" s="36">
        <v>5693478.9334680354</v>
      </c>
      <c r="C7583" s="37">
        <v>184.81157723919696</v>
      </c>
    </row>
    <row r="7584" spans="2:3" x14ac:dyDescent="0.3">
      <c r="B7584" s="36">
        <v>4937525.336747</v>
      </c>
      <c r="C7584" s="37">
        <v>158.56889378070989</v>
      </c>
    </row>
    <row r="7585" spans="2:3" x14ac:dyDescent="0.3">
      <c r="B7585" s="36">
        <v>6900417.6454764353</v>
      </c>
      <c r="C7585" s="37">
        <v>204.21740048545311</v>
      </c>
    </row>
    <row r="7586" spans="2:3" x14ac:dyDescent="0.3">
      <c r="B7586" s="36">
        <v>5498539.1728316247</v>
      </c>
      <c r="C7586" s="37">
        <v>165.90682171931289</v>
      </c>
    </row>
    <row r="7587" spans="2:3" x14ac:dyDescent="0.3">
      <c r="B7587" s="36">
        <v>6548391.4591311142</v>
      </c>
      <c r="C7587" s="37">
        <v>183.13403805127851</v>
      </c>
    </row>
    <row r="7588" spans="2:3" x14ac:dyDescent="0.3">
      <c r="B7588" s="36">
        <v>6007102.0408947514</v>
      </c>
      <c r="C7588" s="37">
        <v>185.41145068068906</v>
      </c>
    </row>
    <row r="7589" spans="2:3" x14ac:dyDescent="0.3">
      <c r="B7589" s="36">
        <v>3392902.3133431585</v>
      </c>
      <c r="C7589" s="37">
        <v>101.62380240879165</v>
      </c>
    </row>
    <row r="7590" spans="2:3" x14ac:dyDescent="0.3">
      <c r="B7590" s="36">
        <v>3527050.4466016903</v>
      </c>
      <c r="C7590" s="37">
        <v>93.087034150162239</v>
      </c>
    </row>
    <row r="7591" spans="2:3" x14ac:dyDescent="0.3">
      <c r="B7591" s="36">
        <v>6367422.5580065819</v>
      </c>
      <c r="C7591" s="37">
        <v>181.00304224857177</v>
      </c>
    </row>
    <row r="7592" spans="2:3" x14ac:dyDescent="0.3">
      <c r="B7592" s="36">
        <v>3349862.7701239442</v>
      </c>
      <c r="C7592" s="37">
        <v>97.007537799707407</v>
      </c>
    </row>
    <row r="7593" spans="2:3" x14ac:dyDescent="0.3">
      <c r="B7593" s="36">
        <v>5955401.2943357108</v>
      </c>
      <c r="C7593" s="37">
        <v>170.7008437745464</v>
      </c>
    </row>
    <row r="7594" spans="2:3" x14ac:dyDescent="0.3">
      <c r="B7594" s="36">
        <v>3379857.7122803763</v>
      </c>
      <c r="C7594" s="37">
        <v>108.49890736480906</v>
      </c>
    </row>
    <row r="7595" spans="2:3" x14ac:dyDescent="0.3">
      <c r="B7595" s="36">
        <v>6299489.4882843429</v>
      </c>
      <c r="C7595" s="37">
        <v>187.27312787164385</v>
      </c>
    </row>
    <row r="7596" spans="2:3" x14ac:dyDescent="0.3">
      <c r="B7596" s="36">
        <v>3408827.3684280482</v>
      </c>
      <c r="C7596" s="37">
        <v>100.79009941268751</v>
      </c>
    </row>
    <row r="7597" spans="2:3" x14ac:dyDescent="0.3">
      <c r="B7597" s="36">
        <v>8378606.6372458721</v>
      </c>
      <c r="C7597" s="37">
        <v>242.40377874837822</v>
      </c>
    </row>
    <row r="7598" spans="2:3" x14ac:dyDescent="0.3">
      <c r="B7598" s="36">
        <v>4144579.1383915693</v>
      </c>
      <c r="C7598" s="37">
        <v>123.09017935792137</v>
      </c>
    </row>
    <row r="7599" spans="2:3" x14ac:dyDescent="0.3">
      <c r="B7599" s="36">
        <v>4212547.927335565</v>
      </c>
      <c r="C7599" s="37">
        <v>131.73592397179266</v>
      </c>
    </row>
    <row r="7600" spans="2:3" x14ac:dyDescent="0.3">
      <c r="B7600" s="36">
        <v>7104126.5291553056</v>
      </c>
      <c r="C7600" s="37">
        <v>209.08523397357988</v>
      </c>
    </row>
    <row r="7601" spans="2:3" x14ac:dyDescent="0.3">
      <c r="B7601" s="36">
        <v>8022032.8926102258</v>
      </c>
      <c r="C7601" s="37">
        <v>237.84626718161661</v>
      </c>
    </row>
    <row r="7602" spans="2:3" x14ac:dyDescent="0.3">
      <c r="B7602" s="36">
        <v>9407085.2496829182</v>
      </c>
      <c r="C7602" s="37">
        <v>284.17133566307695</v>
      </c>
    </row>
    <row r="7603" spans="2:3" x14ac:dyDescent="0.3">
      <c r="B7603" s="36">
        <v>5407810.1303340942</v>
      </c>
      <c r="C7603" s="37">
        <v>131.25917832079355</v>
      </c>
    </row>
    <row r="7604" spans="2:3" x14ac:dyDescent="0.3">
      <c r="B7604" s="36">
        <v>1972761.5693903461</v>
      </c>
      <c r="C7604" s="37">
        <v>65.846214452676548</v>
      </c>
    </row>
    <row r="7605" spans="2:3" x14ac:dyDescent="0.3">
      <c r="B7605" s="36">
        <v>6471746.5595597355</v>
      </c>
      <c r="C7605" s="37">
        <v>218.03762594825574</v>
      </c>
    </row>
    <row r="7606" spans="2:3" x14ac:dyDescent="0.3">
      <c r="B7606" s="36">
        <v>7450727.9227064447</v>
      </c>
      <c r="C7606" s="37">
        <v>216.45387205265894</v>
      </c>
    </row>
    <row r="7607" spans="2:3" x14ac:dyDescent="0.3">
      <c r="B7607" s="36">
        <v>6313822.9060047111</v>
      </c>
      <c r="C7607" s="37">
        <v>200.68626193255056</v>
      </c>
    </row>
    <row r="7608" spans="2:3" x14ac:dyDescent="0.3">
      <c r="B7608" s="36">
        <v>3740934.2857903331</v>
      </c>
      <c r="C7608" s="37">
        <v>126.94620546452769</v>
      </c>
    </row>
    <row r="7609" spans="2:3" x14ac:dyDescent="0.3">
      <c r="B7609" s="36">
        <v>4618757.5743285269</v>
      </c>
      <c r="C7609" s="37">
        <v>130.94049025643628</v>
      </c>
    </row>
    <row r="7610" spans="2:3" x14ac:dyDescent="0.3">
      <c r="B7610" s="36">
        <v>5376473.0610980112</v>
      </c>
      <c r="C7610" s="37">
        <v>137.22925629490484</v>
      </c>
    </row>
    <row r="7611" spans="2:3" x14ac:dyDescent="0.3">
      <c r="B7611" s="36">
        <v>5122830.7046110844</v>
      </c>
      <c r="C7611" s="37">
        <v>166.9625824106345</v>
      </c>
    </row>
    <row r="7612" spans="2:3" x14ac:dyDescent="0.3">
      <c r="B7612" s="36">
        <v>6322454.8869664213</v>
      </c>
      <c r="C7612" s="37">
        <v>180.02876991250542</v>
      </c>
    </row>
    <row r="7613" spans="2:3" x14ac:dyDescent="0.3">
      <c r="B7613" s="36">
        <v>3509105.436583431</v>
      </c>
      <c r="C7613" s="37">
        <v>111.00167073085369</v>
      </c>
    </row>
    <row r="7614" spans="2:3" x14ac:dyDescent="0.3">
      <c r="B7614" s="36">
        <v>4917951.1659478974</v>
      </c>
      <c r="C7614" s="37">
        <v>155.97798406636716</v>
      </c>
    </row>
    <row r="7615" spans="2:3" x14ac:dyDescent="0.3">
      <c r="B7615" s="36">
        <v>6305845.736274356</v>
      </c>
      <c r="C7615" s="37">
        <v>195.35501009277118</v>
      </c>
    </row>
    <row r="7616" spans="2:3" x14ac:dyDescent="0.3">
      <c r="B7616" s="36">
        <v>6620891.2788947942</v>
      </c>
      <c r="C7616" s="37">
        <v>200.8243797917026</v>
      </c>
    </row>
    <row r="7617" spans="2:3" x14ac:dyDescent="0.3">
      <c r="B7617" s="36">
        <v>4471901.759629407</v>
      </c>
      <c r="C7617" s="37">
        <v>132.25552355019346</v>
      </c>
    </row>
    <row r="7618" spans="2:3" x14ac:dyDescent="0.3">
      <c r="B7618" s="36">
        <v>4494784.0502568465</v>
      </c>
      <c r="C7618" s="37">
        <v>124.92790238713042</v>
      </c>
    </row>
    <row r="7619" spans="2:3" x14ac:dyDescent="0.3">
      <c r="B7619" s="36">
        <v>6783404.3148043677</v>
      </c>
      <c r="C7619" s="37">
        <v>188.5429070420316</v>
      </c>
    </row>
    <row r="7620" spans="2:3" x14ac:dyDescent="0.3">
      <c r="B7620" s="36">
        <v>4907584.4516464248</v>
      </c>
      <c r="C7620" s="37">
        <v>143.7518985879878</v>
      </c>
    </row>
    <row r="7621" spans="2:3" x14ac:dyDescent="0.3">
      <c r="B7621" s="36">
        <v>7708196.7214378798</v>
      </c>
      <c r="C7621" s="37">
        <v>218.33439253843699</v>
      </c>
    </row>
    <row r="7622" spans="2:3" x14ac:dyDescent="0.3">
      <c r="B7622" s="36">
        <v>3342592.4969694288</v>
      </c>
      <c r="C7622" s="37">
        <v>103.10904358462783</v>
      </c>
    </row>
    <row r="7623" spans="2:3" x14ac:dyDescent="0.3">
      <c r="B7623" s="36">
        <v>5402464.0978507511</v>
      </c>
      <c r="C7623" s="37">
        <v>164.06040044367796</v>
      </c>
    </row>
    <row r="7624" spans="2:3" x14ac:dyDescent="0.3">
      <c r="B7624" s="36">
        <v>4439908.548145581</v>
      </c>
      <c r="C7624" s="37">
        <v>132.15364354509691</v>
      </c>
    </row>
    <row r="7625" spans="2:3" x14ac:dyDescent="0.3">
      <c r="B7625" s="36">
        <v>4655846.0310903611</v>
      </c>
      <c r="C7625" s="37">
        <v>141.4681263933079</v>
      </c>
    </row>
    <row r="7626" spans="2:3" x14ac:dyDescent="0.3">
      <c r="B7626" s="36">
        <v>3216750.0911618103</v>
      </c>
      <c r="C7626" s="37">
        <v>93.413215283832756</v>
      </c>
    </row>
    <row r="7627" spans="2:3" x14ac:dyDescent="0.3">
      <c r="B7627" s="36">
        <v>7852011.6482332302</v>
      </c>
      <c r="C7627" s="37">
        <v>235.87340451671218</v>
      </c>
    </row>
    <row r="7628" spans="2:3" x14ac:dyDescent="0.3">
      <c r="B7628" s="36">
        <v>6222200.9778675511</v>
      </c>
      <c r="C7628" s="37">
        <v>168.8999892247077</v>
      </c>
    </row>
    <row r="7629" spans="2:3" x14ac:dyDescent="0.3">
      <c r="B7629" s="36">
        <v>5139926.1193300011</v>
      </c>
      <c r="C7629" s="37">
        <v>151.9257519168417</v>
      </c>
    </row>
    <row r="7630" spans="2:3" x14ac:dyDescent="0.3">
      <c r="B7630" s="36">
        <v>4997390.2758427449</v>
      </c>
      <c r="C7630" s="37">
        <v>145.92564139379365</v>
      </c>
    </row>
    <row r="7631" spans="2:3" x14ac:dyDescent="0.3">
      <c r="B7631" s="36">
        <v>2395224.2974207792</v>
      </c>
      <c r="C7631" s="37">
        <v>67.484688235453291</v>
      </c>
    </row>
    <row r="7632" spans="2:3" x14ac:dyDescent="0.3">
      <c r="B7632" s="36">
        <v>3714282.2242890401</v>
      </c>
      <c r="C7632" s="37">
        <v>106.80906383607731</v>
      </c>
    </row>
    <row r="7633" spans="2:3" x14ac:dyDescent="0.3">
      <c r="B7633" s="36">
        <v>2189704.6199591607</v>
      </c>
      <c r="C7633" s="37">
        <v>72.768855010581035</v>
      </c>
    </row>
    <row r="7634" spans="2:3" x14ac:dyDescent="0.3">
      <c r="B7634" s="36">
        <v>3004343.9761132677</v>
      </c>
      <c r="C7634" s="37">
        <v>86.318185907287315</v>
      </c>
    </row>
    <row r="7635" spans="2:3" x14ac:dyDescent="0.3">
      <c r="B7635" s="36">
        <v>5718269.3744532494</v>
      </c>
      <c r="C7635" s="37">
        <v>153.41579101682407</v>
      </c>
    </row>
    <row r="7636" spans="2:3" x14ac:dyDescent="0.3">
      <c r="B7636" s="36">
        <v>3795181.1827874901</v>
      </c>
      <c r="C7636" s="37">
        <v>116.51921908394047</v>
      </c>
    </row>
    <row r="7637" spans="2:3" x14ac:dyDescent="0.3">
      <c r="B7637" s="36">
        <v>5146225.69530774</v>
      </c>
      <c r="C7637" s="37">
        <v>141.75595558440898</v>
      </c>
    </row>
    <row r="7638" spans="2:3" x14ac:dyDescent="0.3">
      <c r="B7638" s="36">
        <v>5436185.9545544572</v>
      </c>
      <c r="C7638" s="37">
        <v>158.95128249549856</v>
      </c>
    </row>
    <row r="7639" spans="2:3" x14ac:dyDescent="0.3">
      <c r="B7639" s="36">
        <v>5544783.0808561929</v>
      </c>
      <c r="C7639" s="37">
        <v>142.77262878583059</v>
      </c>
    </row>
    <row r="7640" spans="2:3" x14ac:dyDescent="0.3">
      <c r="B7640" s="36">
        <v>3734243.0744195716</v>
      </c>
      <c r="C7640" s="37">
        <v>104.0453764093333</v>
      </c>
    </row>
    <row r="7641" spans="2:3" x14ac:dyDescent="0.3">
      <c r="B7641" s="36">
        <v>5459235.2738028951</v>
      </c>
      <c r="C7641" s="37">
        <v>147.72040891734881</v>
      </c>
    </row>
    <row r="7642" spans="2:3" x14ac:dyDescent="0.3">
      <c r="B7642" s="36">
        <v>4282444.6239599558</v>
      </c>
      <c r="C7642" s="37">
        <v>122.52607839276337</v>
      </c>
    </row>
    <row r="7643" spans="2:3" x14ac:dyDescent="0.3">
      <c r="B7643" s="36">
        <v>5322220.7520482745</v>
      </c>
      <c r="C7643" s="37">
        <v>154.2761726152992</v>
      </c>
    </row>
    <row r="7644" spans="2:3" x14ac:dyDescent="0.3">
      <c r="B7644" s="36">
        <v>5198413.7684165426</v>
      </c>
      <c r="C7644" s="37">
        <v>133.64028704223642</v>
      </c>
    </row>
    <row r="7645" spans="2:3" x14ac:dyDescent="0.3">
      <c r="B7645" s="36">
        <v>5246873.3124679653</v>
      </c>
      <c r="C7645" s="37">
        <v>151.36778158136531</v>
      </c>
    </row>
    <row r="7646" spans="2:3" x14ac:dyDescent="0.3">
      <c r="B7646" s="36">
        <v>7250887.3512511281</v>
      </c>
      <c r="C7646" s="37">
        <v>216.83520721193571</v>
      </c>
    </row>
    <row r="7647" spans="2:3" x14ac:dyDescent="0.3">
      <c r="B7647" s="36">
        <v>4340530.6141354712</v>
      </c>
      <c r="C7647" s="37">
        <v>117.03386870197606</v>
      </c>
    </row>
    <row r="7648" spans="2:3" x14ac:dyDescent="0.3">
      <c r="B7648" s="36">
        <v>4567138.7476789113</v>
      </c>
      <c r="C7648" s="37">
        <v>135.73604414111128</v>
      </c>
    </row>
    <row r="7649" spans="2:3" x14ac:dyDescent="0.3">
      <c r="B7649" s="36">
        <v>5061770.4378355835</v>
      </c>
      <c r="C7649" s="37">
        <v>147.67981124437779</v>
      </c>
    </row>
    <row r="7650" spans="2:3" x14ac:dyDescent="0.3">
      <c r="B7650" s="36">
        <v>5240685.2832074817</v>
      </c>
      <c r="C7650" s="37">
        <v>155.64447965991008</v>
      </c>
    </row>
    <row r="7651" spans="2:3" x14ac:dyDescent="0.3">
      <c r="B7651" s="36">
        <v>6203745.337565016</v>
      </c>
      <c r="C7651" s="37">
        <v>175.97843923122537</v>
      </c>
    </row>
    <row r="7652" spans="2:3" x14ac:dyDescent="0.3">
      <c r="B7652" s="36">
        <v>3248524.581457064</v>
      </c>
      <c r="C7652" s="37">
        <v>89.666678594293415</v>
      </c>
    </row>
    <row r="7653" spans="2:3" x14ac:dyDescent="0.3">
      <c r="B7653" s="36">
        <v>3763171.7019746271</v>
      </c>
      <c r="C7653" s="37">
        <v>112.9979193000878</v>
      </c>
    </row>
    <row r="7654" spans="2:3" x14ac:dyDescent="0.3">
      <c r="B7654" s="36">
        <v>6881249.5087956768</v>
      </c>
      <c r="C7654" s="37">
        <v>207.50458768557107</v>
      </c>
    </row>
    <row r="7655" spans="2:3" x14ac:dyDescent="0.3">
      <c r="B7655" s="36">
        <v>7036866.1464921022</v>
      </c>
      <c r="C7655" s="37">
        <v>193.86987765775604</v>
      </c>
    </row>
    <row r="7656" spans="2:3" x14ac:dyDescent="0.3">
      <c r="B7656" s="36">
        <v>5061383.4073232217</v>
      </c>
      <c r="C7656" s="37">
        <v>146.15425172955028</v>
      </c>
    </row>
    <row r="7657" spans="2:3" x14ac:dyDescent="0.3">
      <c r="B7657" s="36">
        <v>4379226.4225352472</v>
      </c>
      <c r="C7657" s="37">
        <v>129.93075509346303</v>
      </c>
    </row>
    <row r="7658" spans="2:3" x14ac:dyDescent="0.3">
      <c r="B7658" s="36">
        <v>6315338.2837710306</v>
      </c>
      <c r="C7658" s="37">
        <v>185.7288473760544</v>
      </c>
    </row>
    <row r="7659" spans="2:3" x14ac:dyDescent="0.3">
      <c r="B7659" s="36">
        <v>5941692.6342608072</v>
      </c>
      <c r="C7659" s="37">
        <v>176.99826810664615</v>
      </c>
    </row>
    <row r="7660" spans="2:3" x14ac:dyDescent="0.3">
      <c r="B7660" s="36">
        <v>5619777.955900793</v>
      </c>
      <c r="C7660" s="37">
        <v>156.76115716399528</v>
      </c>
    </row>
    <row r="7661" spans="2:3" x14ac:dyDescent="0.3">
      <c r="B7661" s="36">
        <v>3962726.5218988494</v>
      </c>
      <c r="C7661" s="37">
        <v>105.25125004201381</v>
      </c>
    </row>
    <row r="7662" spans="2:3" x14ac:dyDescent="0.3">
      <c r="B7662" s="36">
        <v>3343893.6650146605</v>
      </c>
      <c r="C7662" s="37">
        <v>104.05043692276843</v>
      </c>
    </row>
    <row r="7663" spans="2:3" x14ac:dyDescent="0.3">
      <c r="B7663" s="36">
        <v>5230126.7897037612</v>
      </c>
      <c r="C7663" s="37">
        <v>136.94482377524329</v>
      </c>
    </row>
    <row r="7664" spans="2:3" x14ac:dyDescent="0.3">
      <c r="B7664" s="36">
        <v>5645371.6111425329</v>
      </c>
      <c r="C7664" s="37">
        <v>162.28037808352485</v>
      </c>
    </row>
    <row r="7665" spans="2:3" x14ac:dyDescent="0.3">
      <c r="B7665" s="36">
        <v>6364791.8405598858</v>
      </c>
      <c r="C7665" s="37">
        <v>189.80747674147446</v>
      </c>
    </row>
    <row r="7666" spans="2:3" x14ac:dyDescent="0.3">
      <c r="B7666" s="36">
        <v>9301270.7844750732</v>
      </c>
      <c r="C7666" s="37">
        <v>252.09120554681684</v>
      </c>
    </row>
    <row r="7667" spans="2:3" x14ac:dyDescent="0.3">
      <c r="B7667" s="36">
        <v>4350725.0879324386</v>
      </c>
      <c r="C7667" s="37">
        <v>120.25281030428742</v>
      </c>
    </row>
    <row r="7668" spans="2:3" x14ac:dyDescent="0.3">
      <c r="B7668" s="36">
        <v>4957851.3758746088</v>
      </c>
      <c r="C7668" s="37">
        <v>129.88097175467539</v>
      </c>
    </row>
    <row r="7669" spans="2:3" x14ac:dyDescent="0.3">
      <c r="B7669" s="36">
        <v>3243260.0723208608</v>
      </c>
      <c r="C7669" s="37">
        <v>83.444476738485477</v>
      </c>
    </row>
    <row r="7670" spans="2:3" x14ac:dyDescent="0.3">
      <c r="B7670" s="36">
        <v>3744897.7399679646</v>
      </c>
      <c r="C7670" s="37">
        <v>112.34894317437002</v>
      </c>
    </row>
    <row r="7671" spans="2:3" x14ac:dyDescent="0.3">
      <c r="B7671" s="36">
        <v>6060949.2147867223</v>
      </c>
      <c r="C7671" s="37">
        <v>164.68267390346426</v>
      </c>
    </row>
    <row r="7672" spans="2:3" x14ac:dyDescent="0.3">
      <c r="B7672" s="36">
        <v>4327444.5043488424</v>
      </c>
      <c r="C7672" s="37">
        <v>127.38487193885641</v>
      </c>
    </row>
    <row r="7673" spans="2:3" x14ac:dyDescent="0.3">
      <c r="B7673" s="36">
        <v>1716291.9971021984</v>
      </c>
      <c r="C7673" s="37">
        <v>49.822124461447785</v>
      </c>
    </row>
    <row r="7674" spans="2:3" x14ac:dyDescent="0.3">
      <c r="B7674" s="36">
        <v>6649729.7012001248</v>
      </c>
      <c r="C7674" s="37">
        <v>194.03186991512666</v>
      </c>
    </row>
    <row r="7675" spans="2:3" x14ac:dyDescent="0.3">
      <c r="B7675" s="36">
        <v>3228881.9054960557</v>
      </c>
      <c r="C7675" s="37">
        <v>92.248916252903598</v>
      </c>
    </row>
    <row r="7676" spans="2:3" x14ac:dyDescent="0.3">
      <c r="B7676" s="36">
        <v>3377706.9050518265</v>
      </c>
      <c r="C7676" s="37">
        <v>105.52718423273043</v>
      </c>
    </row>
    <row r="7677" spans="2:3" x14ac:dyDescent="0.3">
      <c r="B7677" s="36">
        <v>10736564.704022912</v>
      </c>
      <c r="C7677" s="37">
        <v>304.69192919625999</v>
      </c>
    </row>
    <row r="7678" spans="2:3" x14ac:dyDescent="0.3">
      <c r="B7678" s="36">
        <v>6423380.8948648162</v>
      </c>
      <c r="C7678" s="37">
        <v>190.89870757579985</v>
      </c>
    </row>
    <row r="7679" spans="2:3" x14ac:dyDescent="0.3">
      <c r="B7679" s="36">
        <v>9396841.2145211585</v>
      </c>
      <c r="C7679" s="37">
        <v>300.37738806341866</v>
      </c>
    </row>
    <row r="7680" spans="2:3" x14ac:dyDescent="0.3">
      <c r="B7680" s="36">
        <v>4472243.4314763378</v>
      </c>
      <c r="C7680" s="37">
        <v>129.12578652826784</v>
      </c>
    </row>
    <row r="7681" spans="2:3" x14ac:dyDescent="0.3">
      <c r="B7681" s="36">
        <v>9415422.0279653613</v>
      </c>
      <c r="C7681" s="37">
        <v>267.83068832061446</v>
      </c>
    </row>
    <row r="7682" spans="2:3" x14ac:dyDescent="0.3">
      <c r="B7682" s="36">
        <v>2850041.2182438355</v>
      </c>
      <c r="C7682" s="37">
        <v>83.008453363770116</v>
      </c>
    </row>
    <row r="7683" spans="2:3" x14ac:dyDescent="0.3">
      <c r="B7683" s="36">
        <v>5636113.9942791723</v>
      </c>
      <c r="C7683" s="37">
        <v>171.48581723399116</v>
      </c>
    </row>
    <row r="7684" spans="2:3" x14ac:dyDescent="0.3">
      <c r="B7684" s="36">
        <v>6305955.263276089</v>
      </c>
      <c r="C7684" s="37">
        <v>177.56570277526956</v>
      </c>
    </row>
    <row r="7685" spans="2:3" x14ac:dyDescent="0.3">
      <c r="B7685" s="36">
        <v>4205191.512315602</v>
      </c>
      <c r="C7685" s="37">
        <v>138.70348276201659</v>
      </c>
    </row>
    <row r="7686" spans="2:3" x14ac:dyDescent="0.3">
      <c r="B7686" s="36">
        <v>2284551.6714788228</v>
      </c>
      <c r="C7686" s="37">
        <v>83.343157247359784</v>
      </c>
    </row>
    <row r="7687" spans="2:3" x14ac:dyDescent="0.3">
      <c r="B7687" s="36">
        <v>6129917.2789027542</v>
      </c>
      <c r="C7687" s="37">
        <v>149.73217811697202</v>
      </c>
    </row>
    <row r="7688" spans="2:3" x14ac:dyDescent="0.3">
      <c r="B7688" s="36">
        <v>7794580.1737872167</v>
      </c>
      <c r="C7688" s="37">
        <v>235.85085308871092</v>
      </c>
    </row>
    <row r="7689" spans="2:3" x14ac:dyDescent="0.3">
      <c r="B7689" s="36">
        <v>3359001.5071567153</v>
      </c>
      <c r="C7689" s="37">
        <v>100.68813776224972</v>
      </c>
    </row>
    <row r="7690" spans="2:3" x14ac:dyDescent="0.3">
      <c r="B7690" s="36">
        <v>3917992.0214726026</v>
      </c>
      <c r="C7690" s="37">
        <v>120.69675114715101</v>
      </c>
    </row>
    <row r="7691" spans="2:3" x14ac:dyDescent="0.3">
      <c r="B7691" s="36">
        <v>5582926.6092799259</v>
      </c>
      <c r="C7691" s="37">
        <v>152.9897070489894</v>
      </c>
    </row>
    <row r="7692" spans="2:3" x14ac:dyDescent="0.3">
      <c r="B7692" s="36">
        <v>2368361.2315488248</v>
      </c>
      <c r="C7692" s="37">
        <v>58.842211893556936</v>
      </c>
    </row>
    <row r="7693" spans="2:3" x14ac:dyDescent="0.3">
      <c r="B7693" s="36">
        <v>7958291.4397914829</v>
      </c>
      <c r="C7693" s="37">
        <v>196.46283122348845</v>
      </c>
    </row>
    <row r="7694" spans="2:3" x14ac:dyDescent="0.3">
      <c r="B7694" s="36">
        <v>2398910.9549407447</v>
      </c>
      <c r="C7694" s="37">
        <v>67.497774223510987</v>
      </c>
    </row>
    <row r="7695" spans="2:3" x14ac:dyDescent="0.3">
      <c r="B7695" s="36">
        <v>3585481.4780196133</v>
      </c>
      <c r="C7695" s="37">
        <v>110.86890582463178</v>
      </c>
    </row>
    <row r="7696" spans="2:3" x14ac:dyDescent="0.3">
      <c r="B7696" s="36">
        <v>3641328.0043797619</v>
      </c>
      <c r="C7696" s="37">
        <v>107.55279550462602</v>
      </c>
    </row>
    <row r="7697" spans="2:3" x14ac:dyDescent="0.3">
      <c r="B7697" s="36">
        <v>7687995.0019362774</v>
      </c>
      <c r="C7697" s="37">
        <v>241.34920178099293</v>
      </c>
    </row>
    <row r="7698" spans="2:3" x14ac:dyDescent="0.3">
      <c r="B7698" s="36">
        <v>5802146.6988100391</v>
      </c>
      <c r="C7698" s="37">
        <v>185.83404062707831</v>
      </c>
    </row>
    <row r="7699" spans="2:3" x14ac:dyDescent="0.3">
      <c r="B7699" s="36">
        <v>5582928.3192528626</v>
      </c>
      <c r="C7699" s="37">
        <v>154.34191150843927</v>
      </c>
    </row>
    <row r="7700" spans="2:3" x14ac:dyDescent="0.3">
      <c r="B7700" s="36">
        <v>5996016.4772030097</v>
      </c>
      <c r="C7700" s="37">
        <v>165.79082446220391</v>
      </c>
    </row>
    <row r="7701" spans="2:3" x14ac:dyDescent="0.3">
      <c r="B7701" s="36">
        <v>4932418.0884891124</v>
      </c>
      <c r="C7701" s="37">
        <v>131.68622789586965</v>
      </c>
    </row>
    <row r="7702" spans="2:3" x14ac:dyDescent="0.3">
      <c r="B7702" s="36">
        <v>4988951.0971475383</v>
      </c>
      <c r="C7702" s="37">
        <v>153.1247548569749</v>
      </c>
    </row>
    <row r="7703" spans="2:3" x14ac:dyDescent="0.3">
      <c r="B7703" s="36">
        <v>6163439.5029648365</v>
      </c>
      <c r="C7703" s="37">
        <v>161.23168655487123</v>
      </c>
    </row>
    <row r="7704" spans="2:3" x14ac:dyDescent="0.3">
      <c r="B7704" s="36">
        <v>4077269.0730071357</v>
      </c>
      <c r="C7704" s="37">
        <v>111.1274859397837</v>
      </c>
    </row>
    <row r="7705" spans="2:3" x14ac:dyDescent="0.3">
      <c r="B7705" s="36">
        <v>8447158.1679083593</v>
      </c>
      <c r="C7705" s="37">
        <v>251.35688509649958</v>
      </c>
    </row>
    <row r="7706" spans="2:3" x14ac:dyDescent="0.3">
      <c r="B7706" s="36">
        <v>6339266.0831300216</v>
      </c>
      <c r="C7706" s="37">
        <v>206.75755619914844</v>
      </c>
    </row>
    <row r="7707" spans="2:3" x14ac:dyDescent="0.3">
      <c r="B7707" s="36">
        <v>4578374.2426301353</v>
      </c>
      <c r="C7707" s="37">
        <v>143.07363253773966</v>
      </c>
    </row>
    <row r="7708" spans="2:3" x14ac:dyDescent="0.3">
      <c r="B7708" s="36">
        <v>3765652.7748127533</v>
      </c>
      <c r="C7708" s="37">
        <v>118.39293113242537</v>
      </c>
    </row>
    <row r="7709" spans="2:3" x14ac:dyDescent="0.3">
      <c r="B7709" s="36">
        <v>5891578.4045943189</v>
      </c>
      <c r="C7709" s="37">
        <v>178.69434209256937</v>
      </c>
    </row>
    <row r="7710" spans="2:3" x14ac:dyDescent="0.3">
      <c r="B7710" s="36">
        <v>4847505.867326716</v>
      </c>
      <c r="C7710" s="37">
        <v>141.78362027272229</v>
      </c>
    </row>
    <row r="7711" spans="2:3" x14ac:dyDescent="0.3">
      <c r="B7711" s="36">
        <v>2892650.1796542564</v>
      </c>
      <c r="C7711" s="37">
        <v>96.073575754792586</v>
      </c>
    </row>
    <row r="7712" spans="2:3" x14ac:dyDescent="0.3">
      <c r="B7712" s="36">
        <v>3912302.5281261881</v>
      </c>
      <c r="C7712" s="37">
        <v>117.44770515357119</v>
      </c>
    </row>
    <row r="7713" spans="2:3" x14ac:dyDescent="0.3">
      <c r="B7713" s="36">
        <v>5299325.1624466982</v>
      </c>
      <c r="C7713" s="37">
        <v>168.04242263817292</v>
      </c>
    </row>
    <row r="7714" spans="2:3" x14ac:dyDescent="0.3">
      <c r="B7714" s="36">
        <v>6265647.5090491688</v>
      </c>
      <c r="C7714" s="37">
        <v>184.34374104766994</v>
      </c>
    </row>
    <row r="7715" spans="2:3" x14ac:dyDescent="0.3">
      <c r="B7715" s="36">
        <v>4188986.2889047372</v>
      </c>
      <c r="C7715" s="37">
        <v>123.91113608783661</v>
      </c>
    </row>
    <row r="7716" spans="2:3" x14ac:dyDescent="0.3">
      <c r="B7716" s="36">
        <v>4218436.2659655483</v>
      </c>
      <c r="C7716" s="37">
        <v>121.39773809191017</v>
      </c>
    </row>
    <row r="7717" spans="2:3" x14ac:dyDescent="0.3">
      <c r="B7717" s="36">
        <v>4399253.2030633502</v>
      </c>
      <c r="C7717" s="37">
        <v>118.85123721634831</v>
      </c>
    </row>
    <row r="7718" spans="2:3" x14ac:dyDescent="0.3">
      <c r="B7718" s="36">
        <v>5503090.3018817911</v>
      </c>
      <c r="C7718" s="37">
        <v>159.94606659273879</v>
      </c>
    </row>
    <row r="7719" spans="2:3" x14ac:dyDescent="0.3">
      <c r="B7719" s="36">
        <v>5720661.7356342189</v>
      </c>
      <c r="C7719" s="37">
        <v>161.93384851263073</v>
      </c>
    </row>
    <row r="7720" spans="2:3" x14ac:dyDescent="0.3">
      <c r="B7720" s="36">
        <v>4491451.2571525117</v>
      </c>
      <c r="C7720" s="37">
        <v>145.34490884036413</v>
      </c>
    </row>
    <row r="7721" spans="2:3" x14ac:dyDescent="0.3">
      <c r="B7721" s="36">
        <v>7622434.8204645785</v>
      </c>
      <c r="C7721" s="37">
        <v>192.8348901974291</v>
      </c>
    </row>
    <row r="7722" spans="2:3" x14ac:dyDescent="0.3">
      <c r="B7722" s="36">
        <v>6173590.4628895866</v>
      </c>
      <c r="C7722" s="37">
        <v>181.84918912681775</v>
      </c>
    </row>
    <row r="7723" spans="2:3" x14ac:dyDescent="0.3">
      <c r="B7723" s="36">
        <v>4379185.204137831</v>
      </c>
      <c r="C7723" s="37">
        <v>132.50713275983443</v>
      </c>
    </row>
    <row r="7724" spans="2:3" x14ac:dyDescent="0.3">
      <c r="B7724" s="36">
        <v>4392789.0482021086</v>
      </c>
      <c r="C7724" s="37">
        <v>130.65027524223984</v>
      </c>
    </row>
    <row r="7725" spans="2:3" x14ac:dyDescent="0.3">
      <c r="B7725" s="36">
        <v>4552897.421861222</v>
      </c>
      <c r="C7725" s="37">
        <v>127.75030096777488</v>
      </c>
    </row>
    <row r="7726" spans="2:3" x14ac:dyDescent="0.3">
      <c r="B7726" s="36">
        <v>5760008.3443797678</v>
      </c>
      <c r="C7726" s="37">
        <v>170.62642404116974</v>
      </c>
    </row>
    <row r="7727" spans="2:3" x14ac:dyDescent="0.3">
      <c r="B7727" s="36">
        <v>4531643.0877413843</v>
      </c>
      <c r="C7727" s="37">
        <v>138.05083060084442</v>
      </c>
    </row>
    <row r="7728" spans="2:3" x14ac:dyDescent="0.3">
      <c r="B7728" s="36">
        <v>6406628.6142790671</v>
      </c>
      <c r="C7728" s="37">
        <v>199.51303922486531</v>
      </c>
    </row>
    <row r="7729" spans="2:3" x14ac:dyDescent="0.3">
      <c r="B7729" s="36">
        <v>7505775.3998453012</v>
      </c>
      <c r="C7729" s="37">
        <v>217.93748843156376</v>
      </c>
    </row>
    <row r="7730" spans="2:3" x14ac:dyDescent="0.3">
      <c r="B7730" s="36">
        <v>6117525.4996995712</v>
      </c>
      <c r="C7730" s="37">
        <v>172.27231751702965</v>
      </c>
    </row>
    <row r="7731" spans="2:3" x14ac:dyDescent="0.3">
      <c r="B7731" s="36">
        <v>7910455.6457824567</v>
      </c>
      <c r="C7731" s="37">
        <v>224.77153376471196</v>
      </c>
    </row>
    <row r="7732" spans="2:3" x14ac:dyDescent="0.3">
      <c r="B7732" s="36">
        <v>4500062.336640561</v>
      </c>
      <c r="C7732" s="37">
        <v>131.78644754694216</v>
      </c>
    </row>
    <row r="7733" spans="2:3" x14ac:dyDescent="0.3">
      <c r="B7733" s="36">
        <v>5721295.6584889833</v>
      </c>
      <c r="C7733" s="37">
        <v>162.04486047839666</v>
      </c>
    </row>
    <row r="7734" spans="2:3" x14ac:dyDescent="0.3">
      <c r="B7734" s="36">
        <v>7186131.386263174</v>
      </c>
      <c r="C7734" s="37">
        <v>187.71532725452622</v>
      </c>
    </row>
    <row r="7735" spans="2:3" x14ac:dyDescent="0.3">
      <c r="B7735" s="36">
        <v>5258222.4388749078</v>
      </c>
      <c r="C7735" s="37">
        <v>175.21332847701828</v>
      </c>
    </row>
    <row r="7736" spans="2:3" x14ac:dyDescent="0.3">
      <c r="B7736" s="36">
        <v>5065296.9367938908</v>
      </c>
      <c r="C7736" s="37">
        <v>134.93745005203394</v>
      </c>
    </row>
    <row r="7737" spans="2:3" x14ac:dyDescent="0.3">
      <c r="B7737" s="36">
        <v>3833067.4389771214</v>
      </c>
      <c r="C7737" s="37">
        <v>110.10276918460309</v>
      </c>
    </row>
    <row r="7738" spans="2:3" x14ac:dyDescent="0.3">
      <c r="B7738" s="36">
        <v>2288902.5977795292</v>
      </c>
      <c r="C7738" s="37">
        <v>77.337493999632215</v>
      </c>
    </row>
    <row r="7739" spans="2:3" x14ac:dyDescent="0.3">
      <c r="B7739" s="36">
        <v>1708951.1412467419</v>
      </c>
      <c r="C7739" s="37">
        <v>55.737876781671119</v>
      </c>
    </row>
    <row r="7740" spans="2:3" x14ac:dyDescent="0.3">
      <c r="B7740" s="36">
        <v>4913406.8779732175</v>
      </c>
      <c r="C7740" s="37">
        <v>142.58352677009091</v>
      </c>
    </row>
    <row r="7741" spans="2:3" x14ac:dyDescent="0.3">
      <c r="B7741" s="36">
        <v>4844891.7598182745</v>
      </c>
      <c r="C7741" s="37">
        <v>153.39590978194875</v>
      </c>
    </row>
    <row r="7742" spans="2:3" x14ac:dyDescent="0.3">
      <c r="B7742" s="36">
        <v>3816702.7338468963</v>
      </c>
      <c r="C7742" s="37">
        <v>109.32210960609099</v>
      </c>
    </row>
    <row r="7743" spans="2:3" x14ac:dyDescent="0.3">
      <c r="B7743" s="36">
        <v>3564881.4358432959</v>
      </c>
      <c r="C7743" s="37">
        <v>98.000978517455735</v>
      </c>
    </row>
    <row r="7744" spans="2:3" x14ac:dyDescent="0.3">
      <c r="B7744" s="36">
        <v>6964478.9123212164</v>
      </c>
      <c r="C7744" s="37">
        <v>194.12363029444185</v>
      </c>
    </row>
    <row r="7745" spans="2:3" x14ac:dyDescent="0.3">
      <c r="B7745" s="36">
        <v>4510777.5230868906</v>
      </c>
      <c r="C7745" s="37">
        <v>122.78557134528778</v>
      </c>
    </row>
    <row r="7746" spans="2:3" x14ac:dyDescent="0.3">
      <c r="B7746" s="36">
        <v>6416892.8878306793</v>
      </c>
      <c r="C7746" s="37">
        <v>192.27403012024439</v>
      </c>
    </row>
    <row r="7747" spans="2:3" x14ac:dyDescent="0.3">
      <c r="B7747" s="36">
        <v>4765535.9369219858</v>
      </c>
      <c r="C7747" s="37">
        <v>148.61580800168267</v>
      </c>
    </row>
    <row r="7748" spans="2:3" x14ac:dyDescent="0.3">
      <c r="B7748" s="36">
        <v>5635828.2744764034</v>
      </c>
      <c r="C7748" s="37">
        <v>163.80849219739579</v>
      </c>
    </row>
    <row r="7749" spans="2:3" x14ac:dyDescent="0.3">
      <c r="B7749" s="36">
        <v>3950041.7247857279</v>
      </c>
      <c r="C7749" s="37">
        <v>106.98543209796006</v>
      </c>
    </row>
    <row r="7750" spans="2:3" x14ac:dyDescent="0.3">
      <c r="B7750" s="36">
        <v>4437838.6400689334</v>
      </c>
      <c r="C7750" s="37">
        <v>123.31958805527715</v>
      </c>
    </row>
    <row r="7751" spans="2:3" x14ac:dyDescent="0.3">
      <c r="B7751" s="36">
        <v>5369082.5931058768</v>
      </c>
      <c r="C7751" s="37">
        <v>168.73982246553527</v>
      </c>
    </row>
    <row r="7752" spans="2:3" x14ac:dyDescent="0.3">
      <c r="B7752" s="36">
        <v>3702955.6684860759</v>
      </c>
      <c r="C7752" s="37">
        <v>110.47363353103704</v>
      </c>
    </row>
    <row r="7753" spans="2:3" x14ac:dyDescent="0.3">
      <c r="B7753" s="36">
        <v>2808867.1066236896</v>
      </c>
      <c r="C7753" s="37">
        <v>83.80411460887116</v>
      </c>
    </row>
    <row r="7754" spans="2:3" x14ac:dyDescent="0.3">
      <c r="B7754" s="36">
        <v>3891765.4855017741</v>
      </c>
      <c r="C7754" s="37">
        <v>127.71344266241994</v>
      </c>
    </row>
    <row r="7755" spans="2:3" x14ac:dyDescent="0.3">
      <c r="B7755" s="36">
        <v>4221753.5133928824</v>
      </c>
      <c r="C7755" s="37">
        <v>114.58544260048235</v>
      </c>
    </row>
    <row r="7756" spans="2:3" x14ac:dyDescent="0.3">
      <c r="B7756" s="36">
        <v>8661671.0802669227</v>
      </c>
      <c r="C7756" s="37">
        <v>240.04688713760666</v>
      </c>
    </row>
    <row r="7757" spans="2:3" x14ac:dyDescent="0.3">
      <c r="B7757" s="36">
        <v>6522479.9137707483</v>
      </c>
      <c r="C7757" s="37">
        <v>207.32389360226739</v>
      </c>
    </row>
    <row r="7758" spans="2:3" x14ac:dyDescent="0.3">
      <c r="B7758" s="36">
        <v>4003028.1135026929</v>
      </c>
      <c r="C7758" s="37">
        <v>129.40977488109525</v>
      </c>
    </row>
    <row r="7759" spans="2:3" x14ac:dyDescent="0.3">
      <c r="B7759" s="36">
        <v>4177011.6137809609</v>
      </c>
      <c r="C7759" s="37">
        <v>127.69930327538147</v>
      </c>
    </row>
    <row r="7760" spans="2:3" x14ac:dyDescent="0.3">
      <c r="B7760" s="36">
        <v>8270740.1805916186</v>
      </c>
      <c r="C7760" s="37">
        <v>228.02195457093461</v>
      </c>
    </row>
    <row r="7761" spans="2:3" x14ac:dyDescent="0.3">
      <c r="B7761" s="36">
        <v>4425388.9717363147</v>
      </c>
      <c r="C7761" s="37">
        <v>137.66236018533021</v>
      </c>
    </row>
    <row r="7762" spans="2:3" x14ac:dyDescent="0.3">
      <c r="B7762" s="36">
        <v>3631904.7249233895</v>
      </c>
      <c r="C7762" s="37">
        <v>101.53675826051408</v>
      </c>
    </row>
    <row r="7763" spans="2:3" x14ac:dyDescent="0.3">
      <c r="B7763" s="36">
        <v>6688574.4347709175</v>
      </c>
      <c r="C7763" s="37">
        <v>202.69670767158559</v>
      </c>
    </row>
    <row r="7764" spans="2:3" x14ac:dyDescent="0.3">
      <c r="B7764" s="36">
        <v>6615324.7410617042</v>
      </c>
      <c r="C7764" s="37">
        <v>195.33619640378586</v>
      </c>
    </row>
    <row r="7765" spans="2:3" x14ac:dyDescent="0.3">
      <c r="B7765" s="36">
        <v>5425048.9118304159</v>
      </c>
      <c r="C7765" s="37">
        <v>155.77224244803148</v>
      </c>
    </row>
    <row r="7766" spans="2:3" x14ac:dyDescent="0.3">
      <c r="B7766" s="36">
        <v>5638146.2814512411</v>
      </c>
      <c r="C7766" s="37">
        <v>159.86020053474726</v>
      </c>
    </row>
    <row r="7767" spans="2:3" x14ac:dyDescent="0.3">
      <c r="B7767" s="36">
        <v>6907805.9276568992</v>
      </c>
      <c r="C7767" s="37">
        <v>220.70864313442601</v>
      </c>
    </row>
    <row r="7768" spans="2:3" x14ac:dyDescent="0.3">
      <c r="B7768" s="36">
        <v>5209755.9588524336</v>
      </c>
      <c r="C7768" s="37">
        <v>149.76894865729864</v>
      </c>
    </row>
    <row r="7769" spans="2:3" x14ac:dyDescent="0.3">
      <c r="B7769" s="36">
        <v>5276110.3982386189</v>
      </c>
      <c r="C7769" s="37">
        <v>170.40871684296093</v>
      </c>
    </row>
    <row r="7770" spans="2:3" x14ac:dyDescent="0.3">
      <c r="B7770" s="36">
        <v>6878339.9838417852</v>
      </c>
      <c r="C7770" s="37">
        <v>203.72652625448447</v>
      </c>
    </row>
    <row r="7771" spans="2:3" x14ac:dyDescent="0.3">
      <c r="B7771" s="36">
        <v>4916437.2170247091</v>
      </c>
      <c r="C7771" s="37">
        <v>137.73754836243015</v>
      </c>
    </row>
    <row r="7772" spans="2:3" x14ac:dyDescent="0.3">
      <c r="B7772" s="36">
        <v>6426454.4639390931</v>
      </c>
      <c r="C7772" s="37">
        <v>193.26619598638663</v>
      </c>
    </row>
    <row r="7773" spans="2:3" x14ac:dyDescent="0.3">
      <c r="B7773" s="36">
        <v>4062289.7165311654</v>
      </c>
      <c r="C7773" s="37">
        <v>116.35860416434011</v>
      </c>
    </row>
    <row r="7774" spans="2:3" x14ac:dyDescent="0.3">
      <c r="B7774" s="36">
        <v>5522202.5164501937</v>
      </c>
      <c r="C7774" s="37">
        <v>160.08292870427496</v>
      </c>
    </row>
    <row r="7775" spans="2:3" x14ac:dyDescent="0.3">
      <c r="B7775" s="36">
        <v>5935199.5050266748</v>
      </c>
      <c r="C7775" s="37">
        <v>183.5208697401209</v>
      </c>
    </row>
    <row r="7776" spans="2:3" x14ac:dyDescent="0.3">
      <c r="B7776" s="36">
        <v>8146260.6579124136</v>
      </c>
      <c r="C7776" s="37">
        <v>237.05382704880103</v>
      </c>
    </row>
    <row r="7777" spans="2:3" x14ac:dyDescent="0.3">
      <c r="B7777" s="36">
        <v>8888232.6494685393</v>
      </c>
      <c r="C7777" s="37">
        <v>254.36589084907632</v>
      </c>
    </row>
    <row r="7778" spans="2:3" x14ac:dyDescent="0.3">
      <c r="B7778" s="36">
        <v>4824038.3513008971</v>
      </c>
      <c r="C7778" s="37">
        <v>165.35678147135479</v>
      </c>
    </row>
    <row r="7779" spans="2:3" x14ac:dyDescent="0.3">
      <c r="B7779" s="36">
        <v>4628391.4849233385</v>
      </c>
      <c r="C7779" s="37">
        <v>139.33164899451191</v>
      </c>
    </row>
    <row r="7780" spans="2:3" x14ac:dyDescent="0.3">
      <c r="B7780" s="36">
        <v>7056839.0960580921</v>
      </c>
      <c r="C7780" s="37">
        <v>192.20493502532787</v>
      </c>
    </row>
    <row r="7781" spans="2:3" x14ac:dyDescent="0.3">
      <c r="B7781" s="36">
        <v>5775554.670418622</v>
      </c>
      <c r="C7781" s="37">
        <v>170.38162560610201</v>
      </c>
    </row>
    <row r="7782" spans="2:3" x14ac:dyDescent="0.3">
      <c r="B7782" s="36">
        <v>4436871.5958980685</v>
      </c>
      <c r="C7782" s="37">
        <v>130.65538659625713</v>
      </c>
    </row>
    <row r="7783" spans="2:3" x14ac:dyDescent="0.3">
      <c r="B7783" s="36">
        <v>5520877.8539488763</v>
      </c>
      <c r="C7783" s="37">
        <v>158.86953943284084</v>
      </c>
    </row>
    <row r="7784" spans="2:3" x14ac:dyDescent="0.3">
      <c r="B7784" s="36">
        <v>5984534.4686499219</v>
      </c>
      <c r="C7784" s="37">
        <v>171.34276502068104</v>
      </c>
    </row>
    <row r="7785" spans="2:3" x14ac:dyDescent="0.3">
      <c r="B7785" s="36">
        <v>3485483.5324526709</v>
      </c>
      <c r="C7785" s="37">
        <v>100.635539848305</v>
      </c>
    </row>
    <row r="7786" spans="2:3" x14ac:dyDescent="0.3">
      <c r="B7786" s="36">
        <v>7317504.8542665103</v>
      </c>
      <c r="C7786" s="37">
        <v>202.51864433966051</v>
      </c>
    </row>
    <row r="7787" spans="2:3" x14ac:dyDescent="0.3">
      <c r="B7787" s="36">
        <v>3608227.7709557032</v>
      </c>
      <c r="C7787" s="37">
        <v>109.9720122248719</v>
      </c>
    </row>
    <row r="7788" spans="2:3" x14ac:dyDescent="0.3">
      <c r="B7788" s="36">
        <v>4847366.7633672943</v>
      </c>
      <c r="C7788" s="37">
        <v>157.68765170397106</v>
      </c>
    </row>
    <row r="7789" spans="2:3" x14ac:dyDescent="0.3">
      <c r="B7789" s="36">
        <v>2619576.0871613468</v>
      </c>
      <c r="C7789" s="37">
        <v>76.483225612138227</v>
      </c>
    </row>
    <row r="7790" spans="2:3" x14ac:dyDescent="0.3">
      <c r="B7790" s="36">
        <v>2842692.7310970603</v>
      </c>
      <c r="C7790" s="37">
        <v>84.802025878040297</v>
      </c>
    </row>
    <row r="7791" spans="2:3" x14ac:dyDescent="0.3">
      <c r="B7791" s="36">
        <v>3287492.0049716085</v>
      </c>
      <c r="C7791" s="37">
        <v>97.103157541385173</v>
      </c>
    </row>
    <row r="7792" spans="2:3" x14ac:dyDescent="0.3">
      <c r="B7792" s="36">
        <v>2988993.0178102888</v>
      </c>
      <c r="C7792" s="37">
        <v>85.586795005527236</v>
      </c>
    </row>
    <row r="7793" spans="2:3" x14ac:dyDescent="0.3">
      <c r="B7793" s="36">
        <v>4130206.5626040981</v>
      </c>
      <c r="C7793" s="37">
        <v>121.48496279191572</v>
      </c>
    </row>
    <row r="7794" spans="2:3" x14ac:dyDescent="0.3">
      <c r="B7794" s="36">
        <v>3556673.5034845285</v>
      </c>
      <c r="C7794" s="37">
        <v>96.870659901022194</v>
      </c>
    </row>
    <row r="7795" spans="2:3" x14ac:dyDescent="0.3">
      <c r="B7795" s="36">
        <v>3014016.2583742854</v>
      </c>
      <c r="C7795" s="37">
        <v>89.186264242284096</v>
      </c>
    </row>
    <row r="7796" spans="2:3" x14ac:dyDescent="0.3">
      <c r="B7796" s="36">
        <v>3060386.1605371451</v>
      </c>
      <c r="C7796" s="37">
        <v>90.214666612875405</v>
      </c>
    </row>
    <row r="7797" spans="2:3" x14ac:dyDescent="0.3">
      <c r="B7797" s="36">
        <v>5127852.7400883026</v>
      </c>
      <c r="C7797" s="37">
        <v>137.73063011620712</v>
      </c>
    </row>
    <row r="7798" spans="2:3" x14ac:dyDescent="0.3">
      <c r="B7798" s="36">
        <v>6490305.034136856</v>
      </c>
      <c r="C7798" s="37">
        <v>180.78361196375806</v>
      </c>
    </row>
    <row r="7799" spans="2:3" x14ac:dyDescent="0.3">
      <c r="B7799" s="36">
        <v>6875219.1741847433</v>
      </c>
      <c r="C7799" s="37">
        <v>176.53421870497729</v>
      </c>
    </row>
    <row r="7800" spans="2:3" x14ac:dyDescent="0.3">
      <c r="B7800" s="36">
        <v>3895384.7678533383</v>
      </c>
      <c r="C7800" s="37">
        <v>111.52140078644091</v>
      </c>
    </row>
    <row r="7801" spans="2:3" x14ac:dyDescent="0.3">
      <c r="B7801" s="36">
        <v>5524315.0313626155</v>
      </c>
      <c r="C7801" s="37">
        <v>147.0350313377939</v>
      </c>
    </row>
    <row r="7802" spans="2:3" x14ac:dyDescent="0.3">
      <c r="B7802" s="36">
        <v>6304245.9593602996</v>
      </c>
      <c r="C7802" s="37">
        <v>189.83204901542229</v>
      </c>
    </row>
    <row r="7803" spans="2:3" x14ac:dyDescent="0.3">
      <c r="B7803" s="36">
        <v>6349541.4625203498</v>
      </c>
      <c r="C7803" s="37">
        <v>203.33826824273032</v>
      </c>
    </row>
    <row r="7804" spans="2:3" x14ac:dyDescent="0.3">
      <c r="B7804" s="36">
        <v>4998475.3851973647</v>
      </c>
      <c r="C7804" s="37">
        <v>160.4751836965761</v>
      </c>
    </row>
    <row r="7805" spans="2:3" x14ac:dyDescent="0.3">
      <c r="B7805" s="36">
        <v>2222532.1789919767</v>
      </c>
      <c r="C7805" s="37">
        <v>73.357142772036013</v>
      </c>
    </row>
    <row r="7806" spans="2:3" x14ac:dyDescent="0.3">
      <c r="B7806" s="36">
        <v>5512423.4482393609</v>
      </c>
      <c r="C7806" s="37">
        <v>155.03589063203603</v>
      </c>
    </row>
    <row r="7807" spans="2:3" x14ac:dyDescent="0.3">
      <c r="B7807" s="36">
        <v>5316576.0428490713</v>
      </c>
      <c r="C7807" s="37">
        <v>166.65979512018444</v>
      </c>
    </row>
    <row r="7808" spans="2:3" x14ac:dyDescent="0.3">
      <c r="B7808" s="36">
        <v>2289899.3915748731</v>
      </c>
      <c r="C7808" s="37">
        <v>56.782289204370521</v>
      </c>
    </row>
    <row r="7809" spans="2:3" x14ac:dyDescent="0.3">
      <c r="B7809" s="36">
        <v>5749360.0390160214</v>
      </c>
      <c r="C7809" s="37">
        <v>164.05417744959587</v>
      </c>
    </row>
    <row r="7810" spans="2:3" x14ac:dyDescent="0.3">
      <c r="B7810" s="36">
        <v>3576606.5659917286</v>
      </c>
      <c r="C7810" s="37">
        <v>100.65699580313337</v>
      </c>
    </row>
    <row r="7811" spans="2:3" x14ac:dyDescent="0.3">
      <c r="B7811" s="36">
        <v>4590800.6707530934</v>
      </c>
      <c r="C7811" s="37">
        <v>142.1080506416148</v>
      </c>
    </row>
    <row r="7812" spans="2:3" x14ac:dyDescent="0.3">
      <c r="B7812" s="36">
        <v>4145669.4811904258</v>
      </c>
      <c r="C7812" s="37">
        <v>120.40902740534744</v>
      </c>
    </row>
    <row r="7813" spans="2:3" x14ac:dyDescent="0.3">
      <c r="B7813" s="36">
        <v>5869192.9398776554</v>
      </c>
      <c r="C7813" s="37">
        <v>160.07981771133902</v>
      </c>
    </row>
    <row r="7814" spans="2:3" x14ac:dyDescent="0.3">
      <c r="B7814" s="36">
        <v>3268362.2495562644</v>
      </c>
      <c r="C7814" s="37">
        <v>101.87026141540862</v>
      </c>
    </row>
    <row r="7815" spans="2:3" x14ac:dyDescent="0.3">
      <c r="B7815" s="36">
        <v>5355061.5581501331</v>
      </c>
      <c r="C7815" s="37">
        <v>160.28904169580173</v>
      </c>
    </row>
    <row r="7816" spans="2:3" x14ac:dyDescent="0.3">
      <c r="B7816" s="36">
        <v>6371518.333420122</v>
      </c>
      <c r="C7816" s="37">
        <v>192.51168713962613</v>
      </c>
    </row>
    <row r="7817" spans="2:3" x14ac:dyDescent="0.3">
      <c r="B7817" s="36">
        <v>6162365.6369055435</v>
      </c>
      <c r="C7817" s="37">
        <v>163.19734652137754</v>
      </c>
    </row>
    <row r="7818" spans="2:3" x14ac:dyDescent="0.3">
      <c r="B7818" s="36">
        <v>6012865.3019153252</v>
      </c>
      <c r="C7818" s="37">
        <v>187.04383150784753</v>
      </c>
    </row>
    <row r="7819" spans="2:3" x14ac:dyDescent="0.3">
      <c r="B7819" s="36">
        <v>3469306.7368957377</v>
      </c>
      <c r="C7819" s="37">
        <v>106.49952631666841</v>
      </c>
    </row>
    <row r="7820" spans="2:3" x14ac:dyDescent="0.3">
      <c r="B7820" s="36">
        <v>7041122.3123454629</v>
      </c>
      <c r="C7820" s="37">
        <v>203.49657522715549</v>
      </c>
    </row>
    <row r="7821" spans="2:3" x14ac:dyDescent="0.3">
      <c r="B7821" s="36">
        <v>5457117.5155055989</v>
      </c>
      <c r="C7821" s="37">
        <v>152.28146714953164</v>
      </c>
    </row>
    <row r="7822" spans="2:3" x14ac:dyDescent="0.3">
      <c r="B7822" s="36">
        <v>6657824.726386697</v>
      </c>
      <c r="C7822" s="37">
        <v>221.3657686284472</v>
      </c>
    </row>
    <row r="7823" spans="2:3" x14ac:dyDescent="0.3">
      <c r="B7823" s="36">
        <v>3952392.5628638146</v>
      </c>
      <c r="C7823" s="37">
        <v>99.005126247508755</v>
      </c>
    </row>
    <row r="7824" spans="2:3" x14ac:dyDescent="0.3">
      <c r="B7824" s="36">
        <v>10023008.864136687</v>
      </c>
      <c r="C7824" s="37">
        <v>300.72031275969942</v>
      </c>
    </row>
    <row r="7825" spans="2:3" x14ac:dyDescent="0.3">
      <c r="B7825" s="36">
        <v>6000583.6149601629</v>
      </c>
      <c r="C7825" s="37">
        <v>167.57919141564486</v>
      </c>
    </row>
    <row r="7826" spans="2:3" x14ac:dyDescent="0.3">
      <c r="B7826" s="36">
        <v>5388904.8078767527</v>
      </c>
      <c r="C7826" s="37">
        <v>181.84876922902336</v>
      </c>
    </row>
    <row r="7827" spans="2:3" x14ac:dyDescent="0.3">
      <c r="B7827" s="36">
        <v>7017928.1642091516</v>
      </c>
      <c r="C7827" s="37">
        <v>225.41392041215343</v>
      </c>
    </row>
    <row r="7828" spans="2:3" x14ac:dyDescent="0.3">
      <c r="B7828" s="36">
        <v>3337770.7383760223</v>
      </c>
      <c r="C7828" s="37">
        <v>96.754585554835188</v>
      </c>
    </row>
    <row r="7829" spans="2:3" x14ac:dyDescent="0.3">
      <c r="B7829" s="36">
        <v>2654557.3931213119</v>
      </c>
      <c r="C7829" s="37">
        <v>73.986060864574284</v>
      </c>
    </row>
    <row r="7830" spans="2:3" x14ac:dyDescent="0.3">
      <c r="B7830" s="36">
        <v>5807362.0635899957</v>
      </c>
      <c r="C7830" s="37">
        <v>189.86007945406598</v>
      </c>
    </row>
    <row r="7831" spans="2:3" x14ac:dyDescent="0.3">
      <c r="B7831" s="36">
        <v>3332608.4142973116</v>
      </c>
      <c r="C7831" s="37">
        <v>98.829444060915606</v>
      </c>
    </row>
    <row r="7832" spans="2:3" x14ac:dyDescent="0.3">
      <c r="B7832" s="36">
        <v>4348391.2058599098</v>
      </c>
      <c r="C7832" s="37">
        <v>131.93141862573958</v>
      </c>
    </row>
    <row r="7833" spans="2:3" x14ac:dyDescent="0.3">
      <c r="B7833" s="36">
        <v>4521857.8266759748</v>
      </c>
      <c r="C7833" s="37">
        <v>126.95539044335945</v>
      </c>
    </row>
    <row r="7834" spans="2:3" x14ac:dyDescent="0.3">
      <c r="B7834" s="36">
        <v>4868745.3611919777</v>
      </c>
      <c r="C7834" s="37">
        <v>137.95724156405811</v>
      </c>
    </row>
    <row r="7835" spans="2:3" x14ac:dyDescent="0.3">
      <c r="B7835" s="36">
        <v>7132095.8317959905</v>
      </c>
      <c r="C7835" s="37">
        <v>186.96702352344491</v>
      </c>
    </row>
    <row r="7836" spans="2:3" x14ac:dyDescent="0.3">
      <c r="B7836" s="36">
        <v>3061100.8110242872</v>
      </c>
      <c r="C7836" s="37">
        <v>82.942194792191344</v>
      </c>
    </row>
    <row r="7837" spans="2:3" x14ac:dyDescent="0.3">
      <c r="B7837" s="36">
        <v>923575.34137366386</v>
      </c>
      <c r="C7837" s="37">
        <v>25.119601159207075</v>
      </c>
    </row>
    <row r="7838" spans="2:3" x14ac:dyDescent="0.3">
      <c r="B7838" s="36">
        <v>6835206.1605454274</v>
      </c>
      <c r="C7838" s="37">
        <v>180.56958514275709</v>
      </c>
    </row>
    <row r="7839" spans="2:3" x14ac:dyDescent="0.3">
      <c r="B7839" s="36">
        <v>8570394.4709248748</v>
      </c>
      <c r="C7839" s="37">
        <v>244.1686437027416</v>
      </c>
    </row>
    <row r="7840" spans="2:3" x14ac:dyDescent="0.3">
      <c r="B7840" s="36">
        <v>6108098.6832277533</v>
      </c>
      <c r="C7840" s="37">
        <v>180.229867957804</v>
      </c>
    </row>
    <row r="7841" spans="2:3" x14ac:dyDescent="0.3">
      <c r="B7841" s="36">
        <v>4654265.9481157083</v>
      </c>
      <c r="C7841" s="37">
        <v>132.60980335192428</v>
      </c>
    </row>
    <row r="7842" spans="2:3" x14ac:dyDescent="0.3">
      <c r="B7842" s="36">
        <v>2683741.9774454655</v>
      </c>
      <c r="C7842" s="37">
        <v>81.637825446952192</v>
      </c>
    </row>
    <row r="7843" spans="2:3" x14ac:dyDescent="0.3">
      <c r="B7843" s="36">
        <v>4242909.8231324833</v>
      </c>
      <c r="C7843" s="37">
        <v>125.62387714059113</v>
      </c>
    </row>
    <row r="7844" spans="2:3" x14ac:dyDescent="0.3">
      <c r="B7844" s="36">
        <v>3726823.5876598223</v>
      </c>
      <c r="C7844" s="37">
        <v>99.316702494588853</v>
      </c>
    </row>
    <row r="7845" spans="2:3" x14ac:dyDescent="0.3">
      <c r="B7845" s="36">
        <v>3063677.7356510581</v>
      </c>
      <c r="C7845" s="37">
        <v>92.141983882524485</v>
      </c>
    </row>
    <row r="7846" spans="2:3" x14ac:dyDescent="0.3">
      <c r="B7846" s="36">
        <v>9099422.3327793851</v>
      </c>
      <c r="C7846" s="37">
        <v>252.28401382437127</v>
      </c>
    </row>
    <row r="7847" spans="2:3" x14ac:dyDescent="0.3">
      <c r="B7847" s="36">
        <v>4133872.3602621141</v>
      </c>
      <c r="C7847" s="37">
        <v>118.32310915693036</v>
      </c>
    </row>
    <row r="7848" spans="2:3" x14ac:dyDescent="0.3">
      <c r="B7848" s="36">
        <v>5703950.1817245493</v>
      </c>
      <c r="C7848" s="37">
        <v>157.03678682595245</v>
      </c>
    </row>
    <row r="7849" spans="2:3" x14ac:dyDescent="0.3">
      <c r="B7849" s="36">
        <v>4891615.5049238009</v>
      </c>
      <c r="C7849" s="37">
        <v>142.59266438601256</v>
      </c>
    </row>
    <row r="7850" spans="2:3" x14ac:dyDescent="0.3">
      <c r="B7850" s="36">
        <v>3625115.4827387501</v>
      </c>
      <c r="C7850" s="37">
        <v>119.84938602697646</v>
      </c>
    </row>
    <row r="7851" spans="2:3" x14ac:dyDescent="0.3">
      <c r="B7851" s="36">
        <v>4831586.7729168357</v>
      </c>
      <c r="C7851" s="37">
        <v>139.06781423444028</v>
      </c>
    </row>
    <row r="7852" spans="2:3" x14ac:dyDescent="0.3">
      <c r="B7852" s="36">
        <v>6220728.4706005994</v>
      </c>
      <c r="C7852" s="37">
        <v>178.46805365218142</v>
      </c>
    </row>
    <row r="7853" spans="2:3" x14ac:dyDescent="0.3">
      <c r="B7853" s="36">
        <v>5744867.4984291885</v>
      </c>
      <c r="C7853" s="37">
        <v>178.04946812918655</v>
      </c>
    </row>
    <row r="7854" spans="2:3" x14ac:dyDescent="0.3">
      <c r="B7854" s="36">
        <v>8889447.8413684238</v>
      </c>
      <c r="C7854" s="37">
        <v>250.13691658330262</v>
      </c>
    </row>
    <row r="7855" spans="2:3" x14ac:dyDescent="0.3">
      <c r="B7855" s="36">
        <v>6919102.7408396965</v>
      </c>
      <c r="C7855" s="37">
        <v>210.67968130530971</v>
      </c>
    </row>
    <row r="7856" spans="2:3" x14ac:dyDescent="0.3">
      <c r="B7856" s="36">
        <v>3863052.0228029857</v>
      </c>
      <c r="C7856" s="37">
        <v>118.37065868102199</v>
      </c>
    </row>
    <row r="7857" spans="2:3" x14ac:dyDescent="0.3">
      <c r="B7857" s="36">
        <v>7234078.8846954685</v>
      </c>
      <c r="C7857" s="37">
        <v>225.45432605822117</v>
      </c>
    </row>
    <row r="7858" spans="2:3" x14ac:dyDescent="0.3">
      <c r="B7858" s="36">
        <v>4048395.6175998813</v>
      </c>
      <c r="C7858" s="37">
        <v>126.99103126508783</v>
      </c>
    </row>
    <row r="7859" spans="2:3" x14ac:dyDescent="0.3">
      <c r="B7859" s="36">
        <v>7657568.958920693</v>
      </c>
      <c r="C7859" s="37">
        <v>212.97013831075651</v>
      </c>
    </row>
    <row r="7860" spans="2:3" x14ac:dyDescent="0.3">
      <c r="B7860" s="36">
        <v>4651516.7105901446</v>
      </c>
      <c r="C7860" s="37">
        <v>134.04399594428224</v>
      </c>
    </row>
    <row r="7861" spans="2:3" x14ac:dyDescent="0.3">
      <c r="B7861" s="36">
        <v>7260789.1486563412</v>
      </c>
      <c r="C7861" s="37">
        <v>204.54516745425045</v>
      </c>
    </row>
    <row r="7862" spans="2:3" x14ac:dyDescent="0.3">
      <c r="B7862" s="36">
        <v>3335341.1748590162</v>
      </c>
      <c r="C7862" s="37">
        <v>92.458260183699736</v>
      </c>
    </row>
    <row r="7863" spans="2:3" x14ac:dyDescent="0.3">
      <c r="B7863" s="36">
        <v>4170512.1235062904</v>
      </c>
      <c r="C7863" s="37">
        <v>121.10829907702355</v>
      </c>
    </row>
    <row r="7864" spans="2:3" x14ac:dyDescent="0.3">
      <c r="B7864" s="36">
        <v>3743692.4498178908</v>
      </c>
      <c r="C7864" s="37">
        <v>104.46959763026916</v>
      </c>
    </row>
    <row r="7865" spans="2:3" x14ac:dyDescent="0.3">
      <c r="B7865" s="36">
        <v>4480043.9553756323</v>
      </c>
      <c r="C7865" s="37">
        <v>119.81002557566543</v>
      </c>
    </row>
    <row r="7866" spans="2:3" x14ac:dyDescent="0.3">
      <c r="B7866" s="36">
        <v>7239673.4505767468</v>
      </c>
      <c r="C7866" s="37">
        <v>221.87581567978739</v>
      </c>
    </row>
    <row r="7867" spans="2:3" x14ac:dyDescent="0.3">
      <c r="B7867" s="36">
        <v>6042686.6180945449</v>
      </c>
      <c r="C7867" s="37">
        <v>188.72916357793775</v>
      </c>
    </row>
    <row r="7868" spans="2:3" x14ac:dyDescent="0.3">
      <c r="B7868" s="36">
        <v>1649317.0055614074</v>
      </c>
      <c r="C7868" s="37">
        <v>57.187816270754212</v>
      </c>
    </row>
    <row r="7869" spans="2:3" x14ac:dyDescent="0.3">
      <c r="B7869" s="36">
        <v>9222553.4447607659</v>
      </c>
      <c r="C7869" s="37">
        <v>287.0372848682959</v>
      </c>
    </row>
    <row r="7870" spans="2:3" x14ac:dyDescent="0.3">
      <c r="B7870" s="36">
        <v>1946388.0566501133</v>
      </c>
      <c r="C7870" s="37">
        <v>57.160911702164235</v>
      </c>
    </row>
    <row r="7871" spans="2:3" x14ac:dyDescent="0.3">
      <c r="B7871" s="36">
        <v>4562787.703646333</v>
      </c>
      <c r="C7871" s="37">
        <v>140.05996860284674</v>
      </c>
    </row>
    <row r="7872" spans="2:3" x14ac:dyDescent="0.3">
      <c r="B7872" s="36">
        <v>8682978.1055489928</v>
      </c>
      <c r="C7872" s="37">
        <v>257.31123874402959</v>
      </c>
    </row>
    <row r="7873" spans="2:3" x14ac:dyDescent="0.3">
      <c r="B7873" s="36">
        <v>4232179.218914737</v>
      </c>
      <c r="C7873" s="37">
        <v>112.53496255154235</v>
      </c>
    </row>
    <row r="7874" spans="2:3" x14ac:dyDescent="0.3">
      <c r="B7874" s="36">
        <v>5918270.2633250933</v>
      </c>
      <c r="C7874" s="37">
        <v>167.06626995575598</v>
      </c>
    </row>
    <row r="7875" spans="2:3" x14ac:dyDescent="0.3">
      <c r="B7875" s="36">
        <v>5929062.4365086174</v>
      </c>
      <c r="C7875" s="37">
        <v>171.1534027107366</v>
      </c>
    </row>
    <row r="7876" spans="2:3" x14ac:dyDescent="0.3">
      <c r="B7876" s="36">
        <v>6807291.3500653179</v>
      </c>
      <c r="C7876" s="37">
        <v>206.57985095340544</v>
      </c>
    </row>
    <row r="7877" spans="2:3" x14ac:dyDescent="0.3">
      <c r="B7877" s="36">
        <v>7673559.1444485625</v>
      </c>
      <c r="C7877" s="37">
        <v>230.23582932629617</v>
      </c>
    </row>
    <row r="7878" spans="2:3" x14ac:dyDescent="0.3">
      <c r="B7878" s="36">
        <v>2788457.5256507043</v>
      </c>
      <c r="C7878" s="37">
        <v>88.54069144424075</v>
      </c>
    </row>
    <row r="7879" spans="2:3" x14ac:dyDescent="0.3">
      <c r="B7879" s="36">
        <v>8719564.9007303249</v>
      </c>
      <c r="C7879" s="37">
        <v>239.31105251017135</v>
      </c>
    </row>
    <row r="7880" spans="2:3" x14ac:dyDescent="0.3">
      <c r="B7880" s="36">
        <v>6063237.247403929</v>
      </c>
      <c r="C7880" s="37">
        <v>180.67712747373838</v>
      </c>
    </row>
    <row r="7881" spans="2:3" x14ac:dyDescent="0.3">
      <c r="B7881" s="36">
        <v>6234812.3382489709</v>
      </c>
      <c r="C7881" s="37">
        <v>170.52555721979576</v>
      </c>
    </row>
    <row r="7882" spans="2:3" x14ac:dyDescent="0.3">
      <c r="B7882" s="36">
        <v>6360512.1429603333</v>
      </c>
      <c r="C7882" s="37">
        <v>193.92572419741782</v>
      </c>
    </row>
    <row r="7883" spans="2:3" x14ac:dyDescent="0.3">
      <c r="B7883" s="36">
        <v>7184414.5771329915</v>
      </c>
      <c r="C7883" s="37">
        <v>225.62226180851181</v>
      </c>
    </row>
    <row r="7884" spans="2:3" x14ac:dyDescent="0.3">
      <c r="B7884" s="36">
        <v>6312863.5131672295</v>
      </c>
      <c r="C7884" s="37">
        <v>201.84851089153537</v>
      </c>
    </row>
    <row r="7885" spans="2:3" x14ac:dyDescent="0.3">
      <c r="B7885" s="36">
        <v>6913836.1909002885</v>
      </c>
      <c r="C7885" s="37">
        <v>206.39441579030051</v>
      </c>
    </row>
    <row r="7886" spans="2:3" x14ac:dyDescent="0.3">
      <c r="B7886" s="36">
        <v>6471776.1558098998</v>
      </c>
      <c r="C7886" s="37">
        <v>191.55078607954715</v>
      </c>
    </row>
    <row r="7887" spans="2:3" x14ac:dyDescent="0.3">
      <c r="B7887" s="36">
        <v>6191558.9404648785</v>
      </c>
      <c r="C7887" s="37">
        <v>208.3946168966784</v>
      </c>
    </row>
    <row r="7888" spans="2:3" x14ac:dyDescent="0.3">
      <c r="B7888" s="36">
        <v>5173304.5615251036</v>
      </c>
      <c r="C7888" s="37">
        <v>141.44747972524868</v>
      </c>
    </row>
    <row r="7889" spans="2:3" x14ac:dyDescent="0.3">
      <c r="B7889" s="36">
        <v>3407972.397061591</v>
      </c>
      <c r="C7889" s="37">
        <v>102.59112068948458</v>
      </c>
    </row>
    <row r="7890" spans="2:3" x14ac:dyDescent="0.3">
      <c r="B7890" s="36">
        <v>3377466.3836410968</v>
      </c>
      <c r="C7890" s="37">
        <v>101.96440222966393</v>
      </c>
    </row>
    <row r="7891" spans="2:3" x14ac:dyDescent="0.3">
      <c r="B7891" s="36">
        <v>3625197.3580413717</v>
      </c>
      <c r="C7891" s="37">
        <v>108.71081060050982</v>
      </c>
    </row>
    <row r="7892" spans="2:3" x14ac:dyDescent="0.3">
      <c r="B7892" s="36">
        <v>3894579.2726329216</v>
      </c>
      <c r="C7892" s="37">
        <v>120.831194481064</v>
      </c>
    </row>
    <row r="7893" spans="2:3" x14ac:dyDescent="0.3">
      <c r="B7893" s="36">
        <v>1575955.518622478</v>
      </c>
      <c r="C7893" s="37">
        <v>46.047752874408843</v>
      </c>
    </row>
    <row r="7894" spans="2:3" x14ac:dyDescent="0.3">
      <c r="B7894" s="36">
        <v>4602318.9290666832</v>
      </c>
      <c r="C7894" s="37">
        <v>143.76841230148565</v>
      </c>
    </row>
    <row r="7895" spans="2:3" x14ac:dyDescent="0.3">
      <c r="B7895" s="36">
        <v>4603184.6175190452</v>
      </c>
      <c r="C7895" s="37">
        <v>130.67912867741455</v>
      </c>
    </row>
    <row r="7896" spans="2:3" x14ac:dyDescent="0.3">
      <c r="B7896" s="36">
        <v>5786577.624532681</v>
      </c>
      <c r="C7896" s="37">
        <v>179.1610363119446</v>
      </c>
    </row>
    <row r="7897" spans="2:3" x14ac:dyDescent="0.3">
      <c r="B7897" s="36">
        <v>6175981.2509114472</v>
      </c>
      <c r="C7897" s="37">
        <v>188.07448735957226</v>
      </c>
    </row>
    <row r="7898" spans="2:3" x14ac:dyDescent="0.3">
      <c r="B7898" s="36">
        <v>6138591.0229207985</v>
      </c>
      <c r="C7898" s="37">
        <v>194.9674305312333</v>
      </c>
    </row>
    <row r="7899" spans="2:3" x14ac:dyDescent="0.3">
      <c r="B7899" s="36">
        <v>6435267.6795649268</v>
      </c>
      <c r="C7899" s="37">
        <v>176.67167235062635</v>
      </c>
    </row>
    <row r="7900" spans="2:3" x14ac:dyDescent="0.3">
      <c r="B7900" s="36">
        <v>5063204.931786132</v>
      </c>
      <c r="C7900" s="37">
        <v>166.02875377161797</v>
      </c>
    </row>
    <row r="7901" spans="2:3" x14ac:dyDescent="0.3">
      <c r="B7901" s="36">
        <v>4420702.4799943781</v>
      </c>
      <c r="C7901" s="37">
        <v>120.41077957439882</v>
      </c>
    </row>
    <row r="7902" spans="2:3" x14ac:dyDescent="0.3">
      <c r="B7902" s="36">
        <v>8008493.7853809362</v>
      </c>
      <c r="C7902" s="37">
        <v>226.79664235508747</v>
      </c>
    </row>
    <row r="7903" spans="2:3" x14ac:dyDescent="0.3">
      <c r="B7903" s="36">
        <v>6471827.7606428368</v>
      </c>
      <c r="C7903" s="37">
        <v>175.81620221503803</v>
      </c>
    </row>
    <row r="7904" spans="2:3" x14ac:dyDescent="0.3">
      <c r="B7904" s="36">
        <v>6658941.5792574007</v>
      </c>
      <c r="C7904" s="37">
        <v>201.05511237960295</v>
      </c>
    </row>
    <row r="7905" spans="2:3" x14ac:dyDescent="0.3">
      <c r="B7905" s="36">
        <v>9257764.9938615616</v>
      </c>
      <c r="C7905" s="37">
        <v>258.25028579956972</v>
      </c>
    </row>
    <row r="7906" spans="2:3" x14ac:dyDescent="0.3">
      <c r="B7906" s="36">
        <v>2792289.8460373427</v>
      </c>
      <c r="C7906" s="37">
        <v>78.636692056755592</v>
      </c>
    </row>
    <row r="7907" spans="2:3" x14ac:dyDescent="0.3">
      <c r="B7907" s="36">
        <v>6918705.0003760457</v>
      </c>
      <c r="C7907" s="37">
        <v>198.11506062603516</v>
      </c>
    </row>
    <row r="7908" spans="2:3" x14ac:dyDescent="0.3">
      <c r="B7908" s="36">
        <v>5291620.8257071516</v>
      </c>
      <c r="C7908" s="37">
        <v>142.68564064413769</v>
      </c>
    </row>
    <row r="7909" spans="2:3" x14ac:dyDescent="0.3">
      <c r="B7909" s="36">
        <v>4562041.7372738775</v>
      </c>
      <c r="C7909" s="37">
        <v>134.35687463699702</v>
      </c>
    </row>
    <row r="7910" spans="2:3" x14ac:dyDescent="0.3">
      <c r="B7910" s="36">
        <v>6135634.4942170894</v>
      </c>
      <c r="C7910" s="37">
        <v>181.48211844871312</v>
      </c>
    </row>
    <row r="7911" spans="2:3" x14ac:dyDescent="0.3">
      <c r="B7911" s="36">
        <v>7031381.0739822946</v>
      </c>
      <c r="C7911" s="37">
        <v>217.92573491490381</v>
      </c>
    </row>
    <row r="7912" spans="2:3" x14ac:dyDescent="0.3">
      <c r="B7912" s="36">
        <v>5151794.7032694826</v>
      </c>
      <c r="C7912" s="37">
        <v>138.9774545753113</v>
      </c>
    </row>
    <row r="7913" spans="2:3" x14ac:dyDescent="0.3">
      <c r="B7913" s="36">
        <v>3854521.6220394396</v>
      </c>
      <c r="C7913" s="37">
        <v>106.96998170065667</v>
      </c>
    </row>
    <row r="7914" spans="2:3" x14ac:dyDescent="0.3">
      <c r="B7914" s="36">
        <v>3693237.9788439041</v>
      </c>
      <c r="C7914" s="37">
        <v>111.26383210204905</v>
      </c>
    </row>
    <row r="7915" spans="2:3" x14ac:dyDescent="0.3">
      <c r="B7915" s="36">
        <v>3109178.9215282467</v>
      </c>
      <c r="C7915" s="37">
        <v>94.468834886296065</v>
      </c>
    </row>
    <row r="7916" spans="2:3" x14ac:dyDescent="0.3">
      <c r="B7916" s="36">
        <v>3360199.0709871431</v>
      </c>
      <c r="C7916" s="37">
        <v>95.551092597963247</v>
      </c>
    </row>
    <row r="7917" spans="2:3" x14ac:dyDescent="0.3">
      <c r="B7917" s="36">
        <v>4577406.7973012906</v>
      </c>
      <c r="C7917" s="37">
        <v>139.71249100943373</v>
      </c>
    </row>
    <row r="7918" spans="2:3" x14ac:dyDescent="0.3">
      <c r="B7918" s="36">
        <v>7730286.5270018876</v>
      </c>
      <c r="C7918" s="37">
        <v>213.35623401851399</v>
      </c>
    </row>
    <row r="7919" spans="2:3" x14ac:dyDescent="0.3">
      <c r="B7919" s="36">
        <v>6378692.4740409385</v>
      </c>
      <c r="C7919" s="37">
        <v>177.02209993497866</v>
      </c>
    </row>
    <row r="7920" spans="2:3" x14ac:dyDescent="0.3">
      <c r="B7920" s="36">
        <v>5680022.943379282</v>
      </c>
      <c r="C7920" s="37">
        <v>153.53000698528157</v>
      </c>
    </row>
    <row r="7921" spans="2:3" x14ac:dyDescent="0.3">
      <c r="B7921" s="36">
        <v>4054210.7927294197</v>
      </c>
      <c r="C7921" s="37">
        <v>126.2807437739858</v>
      </c>
    </row>
    <row r="7922" spans="2:3" x14ac:dyDescent="0.3">
      <c r="B7922" s="36">
        <v>2859305.1510462994</v>
      </c>
      <c r="C7922" s="37">
        <v>79.646173031819643</v>
      </c>
    </row>
    <row r="7923" spans="2:3" x14ac:dyDescent="0.3">
      <c r="B7923" s="36">
        <v>5570522.6163919028</v>
      </c>
      <c r="C7923" s="37">
        <v>148.39689679491516</v>
      </c>
    </row>
    <row r="7924" spans="2:3" x14ac:dyDescent="0.3">
      <c r="B7924" s="36">
        <v>5159029.895959313</v>
      </c>
      <c r="C7924" s="37">
        <v>141.76189411078369</v>
      </c>
    </row>
    <row r="7925" spans="2:3" x14ac:dyDescent="0.3">
      <c r="B7925" s="36">
        <v>5948461.1310061878</v>
      </c>
      <c r="C7925" s="37">
        <v>184.41663628070975</v>
      </c>
    </row>
    <row r="7926" spans="2:3" x14ac:dyDescent="0.3">
      <c r="B7926" s="36">
        <v>7724491.195122527</v>
      </c>
      <c r="C7926" s="37">
        <v>208.43601294848094</v>
      </c>
    </row>
    <row r="7927" spans="2:3" x14ac:dyDescent="0.3">
      <c r="B7927" s="36">
        <v>5619843.0152862454</v>
      </c>
      <c r="C7927" s="37">
        <v>153.39186787645926</v>
      </c>
    </row>
    <row r="7928" spans="2:3" x14ac:dyDescent="0.3">
      <c r="B7928" s="36">
        <v>8476784.8885230403</v>
      </c>
      <c r="C7928" s="37">
        <v>244.40080552091013</v>
      </c>
    </row>
    <row r="7929" spans="2:3" x14ac:dyDescent="0.3">
      <c r="B7929" s="36">
        <v>5960764.6732340576</v>
      </c>
      <c r="C7929" s="37">
        <v>164.19424387016608</v>
      </c>
    </row>
    <row r="7930" spans="2:3" x14ac:dyDescent="0.3">
      <c r="B7930" s="36">
        <v>6186617.7380408449</v>
      </c>
      <c r="C7930" s="37">
        <v>186.81788700087577</v>
      </c>
    </row>
    <row r="7931" spans="2:3" x14ac:dyDescent="0.3">
      <c r="B7931" s="36">
        <v>8014850.8336484469</v>
      </c>
      <c r="C7931" s="37">
        <v>233.4531178327924</v>
      </c>
    </row>
    <row r="7932" spans="2:3" x14ac:dyDescent="0.3">
      <c r="B7932" s="36">
        <v>7696861.7115781261</v>
      </c>
      <c r="C7932" s="37">
        <v>219.96290679646555</v>
      </c>
    </row>
    <row r="7933" spans="2:3" x14ac:dyDescent="0.3">
      <c r="B7933" s="36">
        <v>7214680.376805272</v>
      </c>
      <c r="C7933" s="37">
        <v>212.25810508088938</v>
      </c>
    </row>
    <row r="7934" spans="2:3" x14ac:dyDescent="0.3">
      <c r="B7934" s="36">
        <v>3808698.8752928134</v>
      </c>
      <c r="C7934" s="37">
        <v>104.68777750975785</v>
      </c>
    </row>
    <row r="7935" spans="2:3" x14ac:dyDescent="0.3">
      <c r="B7935" s="36">
        <v>4959314.9022885058</v>
      </c>
      <c r="C7935" s="37">
        <v>151.08797387993985</v>
      </c>
    </row>
    <row r="7936" spans="2:3" x14ac:dyDescent="0.3">
      <c r="B7936" s="36">
        <v>6035417.958601715</v>
      </c>
      <c r="C7936" s="37">
        <v>168.09367764900261</v>
      </c>
    </row>
    <row r="7937" spans="2:3" x14ac:dyDescent="0.3">
      <c r="B7937" s="36">
        <v>6414773.9758263016</v>
      </c>
      <c r="C7937" s="37">
        <v>194.76250139419523</v>
      </c>
    </row>
    <row r="7938" spans="2:3" x14ac:dyDescent="0.3">
      <c r="B7938" s="36">
        <v>5844356.8548743064</v>
      </c>
      <c r="C7938" s="37">
        <v>178.52993420505186</v>
      </c>
    </row>
    <row r="7939" spans="2:3" x14ac:dyDescent="0.3">
      <c r="B7939" s="36">
        <v>5906640.4886648254</v>
      </c>
      <c r="C7939" s="37">
        <v>168.03246774239042</v>
      </c>
    </row>
    <row r="7940" spans="2:3" x14ac:dyDescent="0.3">
      <c r="B7940" s="36">
        <v>4338664.3219527984</v>
      </c>
      <c r="C7940" s="37">
        <v>132.61034926744915</v>
      </c>
    </row>
    <row r="7941" spans="2:3" x14ac:dyDescent="0.3">
      <c r="B7941" s="36">
        <v>4297893.1070291828</v>
      </c>
      <c r="C7941" s="37">
        <v>148.48021759022916</v>
      </c>
    </row>
    <row r="7942" spans="2:3" x14ac:dyDescent="0.3">
      <c r="B7942" s="36">
        <v>4849802.2096367963</v>
      </c>
      <c r="C7942" s="37">
        <v>142.50774444681085</v>
      </c>
    </row>
    <row r="7943" spans="2:3" x14ac:dyDescent="0.3">
      <c r="B7943" s="36">
        <v>6987034.1206437051</v>
      </c>
      <c r="C7943" s="37">
        <v>203.00125055636173</v>
      </c>
    </row>
    <row r="7944" spans="2:3" x14ac:dyDescent="0.3">
      <c r="B7944" s="36">
        <v>3034779.0061520878</v>
      </c>
      <c r="C7944" s="37">
        <v>92.173058648425254</v>
      </c>
    </row>
    <row r="7945" spans="2:3" x14ac:dyDescent="0.3">
      <c r="B7945" s="36">
        <v>7282642.723269959</v>
      </c>
      <c r="C7945" s="37">
        <v>191.5976502520019</v>
      </c>
    </row>
    <row r="7946" spans="2:3" x14ac:dyDescent="0.3">
      <c r="B7946" s="36">
        <v>5644132.3242334379</v>
      </c>
      <c r="C7946" s="37">
        <v>162.29663981848276</v>
      </c>
    </row>
    <row r="7947" spans="2:3" x14ac:dyDescent="0.3">
      <c r="B7947" s="36">
        <v>9150812.2745566256</v>
      </c>
      <c r="C7947" s="37">
        <v>237.53080724026006</v>
      </c>
    </row>
    <row r="7948" spans="2:3" x14ac:dyDescent="0.3">
      <c r="B7948" s="36">
        <v>4849626.2111103497</v>
      </c>
      <c r="C7948" s="37">
        <v>143.80791958509246</v>
      </c>
    </row>
    <row r="7949" spans="2:3" x14ac:dyDescent="0.3">
      <c r="B7949" s="36">
        <v>5317329.6587530337</v>
      </c>
      <c r="C7949" s="37">
        <v>151.29422993217815</v>
      </c>
    </row>
    <row r="7950" spans="2:3" x14ac:dyDescent="0.3">
      <c r="B7950" s="36">
        <v>5905768.9161226861</v>
      </c>
      <c r="C7950" s="37">
        <v>163.35762400707159</v>
      </c>
    </row>
    <row r="7951" spans="2:3" x14ac:dyDescent="0.3">
      <c r="B7951" s="36">
        <v>5307760.350531674</v>
      </c>
      <c r="C7951" s="37">
        <v>153.36159986963924</v>
      </c>
    </row>
    <row r="7952" spans="2:3" x14ac:dyDescent="0.3">
      <c r="B7952" s="36">
        <v>5111077.1771305203</v>
      </c>
      <c r="C7952" s="37">
        <v>166.1835136327262</v>
      </c>
    </row>
    <row r="7953" spans="2:3" x14ac:dyDescent="0.3">
      <c r="B7953" s="36">
        <v>5347013.1998289796</v>
      </c>
      <c r="C7953" s="37">
        <v>163.98826724127738</v>
      </c>
    </row>
    <row r="7954" spans="2:3" x14ac:dyDescent="0.3">
      <c r="B7954" s="36">
        <v>4599599.1028646324</v>
      </c>
      <c r="C7954" s="37">
        <v>131.21569759633084</v>
      </c>
    </row>
    <row r="7955" spans="2:3" x14ac:dyDescent="0.3">
      <c r="B7955" s="36">
        <v>5156949.7371766903</v>
      </c>
      <c r="C7955" s="37">
        <v>137.35465787051177</v>
      </c>
    </row>
    <row r="7956" spans="2:3" x14ac:dyDescent="0.3">
      <c r="B7956" s="36">
        <v>7543627.0173926363</v>
      </c>
      <c r="C7956" s="37">
        <v>245.82538569280391</v>
      </c>
    </row>
    <row r="7957" spans="2:3" x14ac:dyDescent="0.3">
      <c r="B7957" s="36">
        <v>6405717.6698074145</v>
      </c>
      <c r="C7957" s="37">
        <v>187.87584929470728</v>
      </c>
    </row>
    <row r="7958" spans="2:3" x14ac:dyDescent="0.3">
      <c r="B7958" s="36">
        <v>7582586.3258621646</v>
      </c>
      <c r="C7958" s="37">
        <v>208.88318365655218</v>
      </c>
    </row>
    <row r="7959" spans="2:3" x14ac:dyDescent="0.3">
      <c r="B7959" s="36">
        <v>8132121.7599124322</v>
      </c>
      <c r="C7959" s="37">
        <v>246.29086683137305</v>
      </c>
    </row>
    <row r="7960" spans="2:3" x14ac:dyDescent="0.3">
      <c r="B7960" s="36">
        <v>4175702.1874879878</v>
      </c>
      <c r="C7960" s="37">
        <v>121.29899370198866</v>
      </c>
    </row>
    <row r="7961" spans="2:3" x14ac:dyDescent="0.3">
      <c r="B7961" s="36">
        <v>8700407.5528617371</v>
      </c>
      <c r="C7961" s="37">
        <v>272.19120359752884</v>
      </c>
    </row>
    <row r="7962" spans="2:3" x14ac:dyDescent="0.3">
      <c r="B7962" s="36">
        <v>6033975.2097765999</v>
      </c>
      <c r="C7962" s="37">
        <v>180.99801497750599</v>
      </c>
    </row>
    <row r="7963" spans="2:3" x14ac:dyDescent="0.3">
      <c r="B7963" s="36">
        <v>3859987.4309917707</v>
      </c>
      <c r="C7963" s="37">
        <v>113.00198938710408</v>
      </c>
    </row>
    <row r="7964" spans="2:3" x14ac:dyDescent="0.3">
      <c r="B7964" s="36">
        <v>5911925.1445141369</v>
      </c>
      <c r="C7964" s="37">
        <v>182.41066218247158</v>
      </c>
    </row>
    <row r="7965" spans="2:3" x14ac:dyDescent="0.3">
      <c r="B7965" s="36">
        <v>3452037.9765723152</v>
      </c>
      <c r="C7965" s="37">
        <v>103.59887126695082</v>
      </c>
    </row>
    <row r="7966" spans="2:3" x14ac:dyDescent="0.3">
      <c r="B7966" s="36">
        <v>4640676.4484407036</v>
      </c>
      <c r="C7966" s="37">
        <v>128.45088153792724</v>
      </c>
    </row>
    <row r="7967" spans="2:3" x14ac:dyDescent="0.3">
      <c r="B7967" s="36">
        <v>6996232.2287143935</v>
      </c>
      <c r="C7967" s="37">
        <v>210.68871253455515</v>
      </c>
    </row>
    <row r="7968" spans="2:3" x14ac:dyDescent="0.3">
      <c r="B7968" s="36">
        <v>6521183.3961614948</v>
      </c>
      <c r="C7968" s="37">
        <v>181.52195984029697</v>
      </c>
    </row>
    <row r="7969" spans="2:3" x14ac:dyDescent="0.3">
      <c r="B7969" s="36">
        <v>7225356.6382211819</v>
      </c>
      <c r="C7969" s="37">
        <v>202.90741226834908</v>
      </c>
    </row>
    <row r="7970" spans="2:3" x14ac:dyDescent="0.3">
      <c r="B7970" s="36">
        <v>5258056.2803300004</v>
      </c>
      <c r="C7970" s="37">
        <v>148.57378584550929</v>
      </c>
    </row>
    <row r="7971" spans="2:3" x14ac:dyDescent="0.3">
      <c r="B7971" s="36">
        <v>3997532.9393586055</v>
      </c>
      <c r="C7971" s="37">
        <v>113.69035150874332</v>
      </c>
    </row>
    <row r="7972" spans="2:3" x14ac:dyDescent="0.3">
      <c r="B7972" s="36">
        <v>7702795.318893428</v>
      </c>
      <c r="C7972" s="37">
        <v>222.96170777807862</v>
      </c>
    </row>
    <row r="7973" spans="2:3" x14ac:dyDescent="0.3">
      <c r="B7973" s="36">
        <v>7980018.2445266563</v>
      </c>
      <c r="C7973" s="37">
        <v>236.55729414687573</v>
      </c>
    </row>
    <row r="7974" spans="2:3" x14ac:dyDescent="0.3">
      <c r="B7974" s="36">
        <v>3479875.4144650549</v>
      </c>
      <c r="C7974" s="37">
        <v>101.94145803617465</v>
      </c>
    </row>
    <row r="7975" spans="2:3" x14ac:dyDescent="0.3">
      <c r="B7975" s="36">
        <v>6420135.6182694435</v>
      </c>
      <c r="C7975" s="37">
        <v>192.37201563507773</v>
      </c>
    </row>
    <row r="7976" spans="2:3" x14ac:dyDescent="0.3">
      <c r="B7976" s="36">
        <v>4715687.2031324282</v>
      </c>
      <c r="C7976" s="37">
        <v>134.35637434753389</v>
      </c>
    </row>
    <row r="7977" spans="2:3" x14ac:dyDescent="0.3">
      <c r="B7977" s="36">
        <v>4721703.6613629935</v>
      </c>
      <c r="C7977" s="37">
        <v>129.67460509731364</v>
      </c>
    </row>
    <row r="7978" spans="2:3" x14ac:dyDescent="0.3">
      <c r="B7978" s="36">
        <v>5454929.1494362112</v>
      </c>
      <c r="C7978" s="37">
        <v>162.89361836388949</v>
      </c>
    </row>
    <row r="7979" spans="2:3" x14ac:dyDescent="0.3">
      <c r="B7979" s="36">
        <v>4659173.3173614526</v>
      </c>
      <c r="C7979" s="37">
        <v>136.03811256734346</v>
      </c>
    </row>
    <row r="7980" spans="2:3" x14ac:dyDescent="0.3">
      <c r="B7980" s="36">
        <v>4141388.7640076424</v>
      </c>
      <c r="C7980" s="37">
        <v>125.6171831560447</v>
      </c>
    </row>
    <row r="7981" spans="2:3" x14ac:dyDescent="0.3">
      <c r="B7981" s="36">
        <v>3919425.022675273</v>
      </c>
      <c r="C7981" s="37">
        <v>113.74202917241057</v>
      </c>
    </row>
    <row r="7982" spans="2:3" x14ac:dyDescent="0.3">
      <c r="B7982" s="36">
        <v>4911449.6539067477</v>
      </c>
      <c r="C7982" s="37">
        <v>147.79428386268498</v>
      </c>
    </row>
    <row r="7983" spans="2:3" x14ac:dyDescent="0.3">
      <c r="B7983" s="36">
        <v>4732823.2521997541</v>
      </c>
      <c r="C7983" s="37">
        <v>141.08636768751242</v>
      </c>
    </row>
    <row r="7984" spans="2:3" x14ac:dyDescent="0.3">
      <c r="B7984" s="36">
        <v>6141467.3356840434</v>
      </c>
      <c r="C7984" s="37">
        <v>173.23575205613966</v>
      </c>
    </row>
    <row r="7985" spans="2:3" x14ac:dyDescent="0.3">
      <c r="B7985" s="36">
        <v>3007603.7261339892</v>
      </c>
      <c r="C7985" s="37">
        <v>86.304371284121146</v>
      </c>
    </row>
    <row r="7986" spans="2:3" x14ac:dyDescent="0.3">
      <c r="B7986" s="36">
        <v>5306957.3890404282</v>
      </c>
      <c r="C7986" s="37">
        <v>156.74643039680382</v>
      </c>
    </row>
    <row r="7987" spans="2:3" x14ac:dyDescent="0.3">
      <c r="B7987" s="36">
        <v>4334761.8027103543</v>
      </c>
      <c r="C7987" s="37">
        <v>135.10117928173776</v>
      </c>
    </row>
    <row r="7988" spans="2:3" x14ac:dyDescent="0.3">
      <c r="B7988" s="36">
        <v>6616855.9307939708</v>
      </c>
      <c r="C7988" s="37">
        <v>194.23743575627208</v>
      </c>
    </row>
    <row r="7989" spans="2:3" x14ac:dyDescent="0.3">
      <c r="B7989" s="36">
        <v>4985429.6026880499</v>
      </c>
      <c r="C7989" s="37">
        <v>150.01778796482924</v>
      </c>
    </row>
    <row r="7990" spans="2:3" x14ac:dyDescent="0.3">
      <c r="B7990" s="36">
        <v>7026105.248987996</v>
      </c>
      <c r="C7990" s="37">
        <v>206.00598226403329</v>
      </c>
    </row>
    <row r="7991" spans="2:3" x14ac:dyDescent="0.3">
      <c r="B7991" s="36">
        <v>7454205.1840610402</v>
      </c>
      <c r="C7991" s="37">
        <v>228.16447880709595</v>
      </c>
    </row>
    <row r="7992" spans="2:3" x14ac:dyDescent="0.3">
      <c r="B7992" s="36">
        <v>6917040.7833953639</v>
      </c>
      <c r="C7992" s="37">
        <v>202.62823977231653</v>
      </c>
    </row>
    <row r="7993" spans="2:3" x14ac:dyDescent="0.3">
      <c r="B7993" s="36">
        <v>6374057.6002290975</v>
      </c>
      <c r="C7993" s="37">
        <v>210.46419167614599</v>
      </c>
    </row>
    <row r="7994" spans="2:3" x14ac:dyDescent="0.3">
      <c r="B7994" s="36">
        <v>5424978.7479309151</v>
      </c>
      <c r="C7994" s="37">
        <v>145.35377657205498</v>
      </c>
    </row>
    <row r="7995" spans="2:3" x14ac:dyDescent="0.3">
      <c r="B7995" s="36">
        <v>2758001.6319178198</v>
      </c>
      <c r="C7995" s="37">
        <v>74.050014636409713</v>
      </c>
    </row>
    <row r="7996" spans="2:3" x14ac:dyDescent="0.3">
      <c r="B7996" s="36">
        <v>5680225.6210833844</v>
      </c>
      <c r="C7996" s="37">
        <v>176.58417394113869</v>
      </c>
    </row>
    <row r="7997" spans="2:3" x14ac:dyDescent="0.3">
      <c r="B7997" s="36">
        <v>6367583.3707048101</v>
      </c>
      <c r="C7997" s="37">
        <v>182.21844897799465</v>
      </c>
    </row>
    <row r="7998" spans="2:3" x14ac:dyDescent="0.3">
      <c r="B7998" s="36">
        <v>3513765.4096397054</v>
      </c>
      <c r="C7998" s="37">
        <v>97.889081344281252</v>
      </c>
    </row>
    <row r="7999" spans="2:3" x14ac:dyDescent="0.3">
      <c r="B7999" s="36">
        <v>7780740.501554206</v>
      </c>
      <c r="C7999" s="37">
        <v>240.04285035089535</v>
      </c>
    </row>
    <row r="8000" spans="2:3" x14ac:dyDescent="0.3">
      <c r="B8000" s="36">
        <v>6972293.9712440362</v>
      </c>
      <c r="C8000" s="37">
        <v>187.54290260886464</v>
      </c>
    </row>
    <row r="8001" spans="2:3" x14ac:dyDescent="0.3">
      <c r="B8001" s="36">
        <v>7702177.8853427386</v>
      </c>
      <c r="C8001" s="37">
        <v>217.73562616018631</v>
      </c>
    </row>
    <row r="8002" spans="2:3" x14ac:dyDescent="0.3">
      <c r="B8002" s="36">
        <v>5607842.2387867151</v>
      </c>
      <c r="C8002" s="37">
        <v>163.65409964466491</v>
      </c>
    </row>
    <row r="8003" spans="2:3" x14ac:dyDescent="0.3">
      <c r="B8003" s="36">
        <v>2836619.0165831405</v>
      </c>
      <c r="C8003" s="37">
        <v>87.300049599801895</v>
      </c>
    </row>
    <row r="8004" spans="2:3" x14ac:dyDescent="0.3">
      <c r="B8004" s="36">
        <v>3968879.5420308206</v>
      </c>
      <c r="C8004" s="37">
        <v>132.05126921088359</v>
      </c>
    </row>
    <row r="8005" spans="2:3" x14ac:dyDescent="0.3">
      <c r="B8005" s="36">
        <v>3262044.2024248242</v>
      </c>
      <c r="C8005" s="37">
        <v>110.86957452571656</v>
      </c>
    </row>
    <row r="8006" spans="2:3" x14ac:dyDescent="0.3">
      <c r="B8006" s="36">
        <v>4325720.1578049539</v>
      </c>
      <c r="C8006" s="37">
        <v>127.59589631188966</v>
      </c>
    </row>
    <row r="8007" spans="2:3" x14ac:dyDescent="0.3">
      <c r="B8007" s="36">
        <v>2298995.9682098324</v>
      </c>
      <c r="C8007" s="37">
        <v>70.530304609060266</v>
      </c>
    </row>
    <row r="8008" spans="2:3" x14ac:dyDescent="0.3">
      <c r="B8008" s="36">
        <v>5221287.3252660222</v>
      </c>
      <c r="C8008" s="37">
        <v>158.39201414331612</v>
      </c>
    </row>
    <row r="8009" spans="2:3" x14ac:dyDescent="0.3">
      <c r="B8009" s="36">
        <v>5058856.1575189345</v>
      </c>
      <c r="C8009" s="37">
        <v>134.90687045161317</v>
      </c>
    </row>
    <row r="8010" spans="2:3" x14ac:dyDescent="0.3">
      <c r="B8010" s="36">
        <v>5031581.3453046149</v>
      </c>
      <c r="C8010" s="37">
        <v>136.79149834313355</v>
      </c>
    </row>
    <row r="8011" spans="2:3" x14ac:dyDescent="0.3">
      <c r="B8011" s="36">
        <v>5141242.6784932483</v>
      </c>
      <c r="C8011" s="37">
        <v>135.32125597086019</v>
      </c>
    </row>
    <row r="8012" spans="2:3" x14ac:dyDescent="0.3">
      <c r="B8012" s="36">
        <v>3362730.4503939515</v>
      </c>
      <c r="C8012" s="37">
        <v>102.04047918963565</v>
      </c>
    </row>
    <row r="8013" spans="2:3" x14ac:dyDescent="0.3">
      <c r="B8013" s="36">
        <v>4560367.330235431</v>
      </c>
      <c r="C8013" s="37">
        <v>130.78489286729757</v>
      </c>
    </row>
    <row r="8014" spans="2:3" x14ac:dyDescent="0.3">
      <c r="B8014" s="36">
        <v>4222370.8494357523</v>
      </c>
      <c r="C8014" s="37">
        <v>109.5819473311829</v>
      </c>
    </row>
    <row r="8015" spans="2:3" x14ac:dyDescent="0.3">
      <c r="B8015" s="36">
        <v>4871525.7619253043</v>
      </c>
      <c r="C8015" s="37">
        <v>131.82990359645035</v>
      </c>
    </row>
    <row r="8016" spans="2:3" x14ac:dyDescent="0.3">
      <c r="B8016" s="36">
        <v>4578383.8593413727</v>
      </c>
      <c r="C8016" s="37">
        <v>126.58287975381832</v>
      </c>
    </row>
    <row r="8017" spans="2:3" x14ac:dyDescent="0.3">
      <c r="B8017" s="36">
        <v>6257273.5683796173</v>
      </c>
      <c r="C8017" s="37">
        <v>174.16771729145549</v>
      </c>
    </row>
    <row r="8018" spans="2:3" x14ac:dyDescent="0.3">
      <c r="B8018" s="36">
        <v>3930584.6116107469</v>
      </c>
      <c r="C8018" s="37">
        <v>117.2136742978506</v>
      </c>
    </row>
    <row r="8019" spans="2:3" x14ac:dyDescent="0.3">
      <c r="B8019" s="36">
        <v>3943364.7242828896</v>
      </c>
      <c r="C8019" s="37">
        <v>107.96925865787303</v>
      </c>
    </row>
    <row r="8020" spans="2:3" x14ac:dyDescent="0.3">
      <c r="B8020" s="36">
        <v>7973586.9679580564</v>
      </c>
      <c r="C8020" s="37">
        <v>230.64188180428664</v>
      </c>
    </row>
    <row r="8021" spans="2:3" x14ac:dyDescent="0.3">
      <c r="B8021" s="36">
        <v>4619859.8598306729</v>
      </c>
      <c r="C8021" s="37">
        <v>158.8510727613058</v>
      </c>
    </row>
    <row r="8022" spans="2:3" x14ac:dyDescent="0.3">
      <c r="B8022" s="36">
        <v>3287575.3633388281</v>
      </c>
      <c r="C8022" s="37">
        <v>101.28904760145029</v>
      </c>
    </row>
    <row r="8023" spans="2:3" x14ac:dyDescent="0.3">
      <c r="B8023" s="36">
        <v>2877084.6487850444</v>
      </c>
      <c r="C8023" s="37">
        <v>92.618381343115928</v>
      </c>
    </row>
    <row r="8024" spans="2:3" x14ac:dyDescent="0.3">
      <c r="B8024" s="36">
        <v>3565003.7350561437</v>
      </c>
      <c r="C8024" s="37">
        <v>108.00098137187257</v>
      </c>
    </row>
    <row r="8025" spans="2:3" x14ac:dyDescent="0.3">
      <c r="B8025" s="36">
        <v>4578655.6121527012</v>
      </c>
      <c r="C8025" s="37">
        <v>132.07087010869463</v>
      </c>
    </row>
    <row r="8026" spans="2:3" x14ac:dyDescent="0.3">
      <c r="B8026" s="36">
        <v>5773291.428402259</v>
      </c>
      <c r="C8026" s="37">
        <v>164.63405525927456</v>
      </c>
    </row>
    <row r="8027" spans="2:3" x14ac:dyDescent="0.3">
      <c r="B8027" s="36">
        <v>3121241.3270853152</v>
      </c>
      <c r="C8027" s="37">
        <v>86.160214336900623</v>
      </c>
    </row>
    <row r="8028" spans="2:3" x14ac:dyDescent="0.3">
      <c r="B8028" s="36">
        <v>3417122.1700222446</v>
      </c>
      <c r="C8028" s="37">
        <v>114.31792487745614</v>
      </c>
    </row>
    <row r="8029" spans="2:3" x14ac:dyDescent="0.3">
      <c r="B8029" s="36">
        <v>6902666.450140588</v>
      </c>
      <c r="C8029" s="37">
        <v>200.79748154423922</v>
      </c>
    </row>
    <row r="8030" spans="2:3" x14ac:dyDescent="0.3">
      <c r="B8030" s="36">
        <v>5707815.1357097477</v>
      </c>
      <c r="C8030" s="37">
        <v>167.83122891849109</v>
      </c>
    </row>
    <row r="8031" spans="2:3" x14ac:dyDescent="0.3">
      <c r="B8031" s="36">
        <v>5008476.1651993468</v>
      </c>
      <c r="C8031" s="37">
        <v>152.19396813790399</v>
      </c>
    </row>
    <row r="8032" spans="2:3" x14ac:dyDescent="0.3">
      <c r="B8032" s="36">
        <v>5414731.4756105114</v>
      </c>
      <c r="C8032" s="37">
        <v>152.21381824503271</v>
      </c>
    </row>
    <row r="8033" spans="2:3" x14ac:dyDescent="0.3">
      <c r="B8033" s="36">
        <v>4644023.2486374089</v>
      </c>
      <c r="C8033" s="37">
        <v>124.50044966075144</v>
      </c>
    </row>
    <row r="8034" spans="2:3" x14ac:dyDescent="0.3">
      <c r="B8034" s="36">
        <v>8605872.569274392</v>
      </c>
      <c r="C8034" s="37">
        <v>253.21196610262112</v>
      </c>
    </row>
    <row r="8035" spans="2:3" x14ac:dyDescent="0.3">
      <c r="B8035" s="36">
        <v>6335975.6309067607</v>
      </c>
      <c r="C8035" s="37">
        <v>226.50438114302719</v>
      </c>
    </row>
    <row r="8036" spans="2:3" x14ac:dyDescent="0.3">
      <c r="B8036" s="36">
        <v>5026880.1617425382</v>
      </c>
      <c r="C8036" s="37">
        <v>145.58929974235934</v>
      </c>
    </row>
    <row r="8037" spans="2:3" x14ac:dyDescent="0.3">
      <c r="B8037" s="36">
        <v>5400714.6949606314</v>
      </c>
      <c r="C8037" s="37">
        <v>165.46126975976108</v>
      </c>
    </row>
    <row r="8038" spans="2:3" x14ac:dyDescent="0.3">
      <c r="B8038" s="36">
        <v>2766868.5299454262</v>
      </c>
      <c r="C8038" s="37">
        <v>78.286540324229946</v>
      </c>
    </row>
    <row r="8039" spans="2:3" x14ac:dyDescent="0.3">
      <c r="B8039" s="36">
        <v>6374010.6599005423</v>
      </c>
      <c r="C8039" s="37">
        <v>178.50053107112353</v>
      </c>
    </row>
    <row r="8040" spans="2:3" x14ac:dyDescent="0.3">
      <c r="B8040" s="36">
        <v>2737817.3488370636</v>
      </c>
      <c r="C8040" s="37">
        <v>82.50104618332287</v>
      </c>
    </row>
    <row r="8041" spans="2:3" x14ac:dyDescent="0.3">
      <c r="B8041" s="36">
        <v>8258279.5218236111</v>
      </c>
      <c r="C8041" s="37">
        <v>236.20131427666377</v>
      </c>
    </row>
    <row r="8042" spans="2:3" x14ac:dyDescent="0.3">
      <c r="B8042" s="36">
        <v>5059119.1566786878</v>
      </c>
      <c r="C8042" s="37">
        <v>140.55230605689539</v>
      </c>
    </row>
    <row r="8043" spans="2:3" x14ac:dyDescent="0.3">
      <c r="B8043" s="36">
        <v>4484348.9719484709</v>
      </c>
      <c r="C8043" s="37">
        <v>134.73975493114222</v>
      </c>
    </row>
    <row r="8044" spans="2:3" x14ac:dyDescent="0.3">
      <c r="B8044" s="36">
        <v>4263792.1331877494</v>
      </c>
      <c r="C8044" s="37">
        <v>128.39691830220369</v>
      </c>
    </row>
    <row r="8045" spans="2:3" x14ac:dyDescent="0.3">
      <c r="B8045" s="36">
        <v>5013872.3190888278</v>
      </c>
      <c r="C8045" s="37">
        <v>159.70962580623626</v>
      </c>
    </row>
    <row r="8046" spans="2:3" x14ac:dyDescent="0.3">
      <c r="B8046" s="36">
        <v>2136747.5149685014</v>
      </c>
      <c r="C8046" s="37">
        <v>66.434777542098161</v>
      </c>
    </row>
    <row r="8047" spans="2:3" x14ac:dyDescent="0.3">
      <c r="B8047" s="36">
        <v>8246977.1231197733</v>
      </c>
      <c r="C8047" s="37">
        <v>233.65519138025047</v>
      </c>
    </row>
    <row r="8048" spans="2:3" x14ac:dyDescent="0.3">
      <c r="B8048" s="36">
        <v>6588970.847485071</v>
      </c>
      <c r="C8048" s="37">
        <v>190.34159600119952</v>
      </c>
    </row>
    <row r="8049" spans="2:3" x14ac:dyDescent="0.3">
      <c r="B8049" s="36">
        <v>5821404.3896209504</v>
      </c>
      <c r="C8049" s="37">
        <v>158.32723065916181</v>
      </c>
    </row>
    <row r="8050" spans="2:3" x14ac:dyDescent="0.3">
      <c r="B8050" s="36">
        <v>2965226.5400034767</v>
      </c>
      <c r="C8050" s="37">
        <v>87.584190778102581</v>
      </c>
    </row>
    <row r="8051" spans="2:3" x14ac:dyDescent="0.3">
      <c r="B8051" s="36">
        <v>3554784.3878029268</v>
      </c>
      <c r="C8051" s="37">
        <v>105.51015572368213</v>
      </c>
    </row>
    <row r="8052" spans="2:3" x14ac:dyDescent="0.3">
      <c r="B8052" s="36">
        <v>6251898.883266964</v>
      </c>
      <c r="C8052" s="37">
        <v>178.45734915730969</v>
      </c>
    </row>
    <row r="8053" spans="2:3" x14ac:dyDescent="0.3">
      <c r="B8053" s="36">
        <v>5120975.1484885076</v>
      </c>
      <c r="C8053" s="37">
        <v>149.44410323858773</v>
      </c>
    </row>
    <row r="8054" spans="2:3" x14ac:dyDescent="0.3">
      <c r="B8054" s="36">
        <v>5863030.4914755067</v>
      </c>
      <c r="C8054" s="37">
        <v>176.09074398125026</v>
      </c>
    </row>
    <row r="8055" spans="2:3" x14ac:dyDescent="0.3">
      <c r="B8055" s="36">
        <v>5090657.3207431613</v>
      </c>
      <c r="C8055" s="37">
        <v>141.02219423904688</v>
      </c>
    </row>
    <row r="8056" spans="2:3" x14ac:dyDescent="0.3">
      <c r="B8056" s="36">
        <v>2938926.7349580023</v>
      </c>
      <c r="C8056" s="37">
        <v>94.886450414452867</v>
      </c>
    </row>
    <row r="8057" spans="2:3" x14ac:dyDescent="0.3">
      <c r="B8057" s="36">
        <v>9142420.096410742</v>
      </c>
      <c r="C8057" s="37">
        <v>272.65418130378021</v>
      </c>
    </row>
    <row r="8058" spans="2:3" x14ac:dyDescent="0.3">
      <c r="B8058" s="36">
        <v>5292196.6625707038</v>
      </c>
      <c r="C8058" s="37">
        <v>143.00621738336474</v>
      </c>
    </row>
    <row r="8059" spans="2:3" x14ac:dyDescent="0.3">
      <c r="B8059" s="36">
        <v>7321883.3903367147</v>
      </c>
      <c r="C8059" s="37">
        <v>226.76331661017031</v>
      </c>
    </row>
    <row r="8060" spans="2:3" x14ac:dyDescent="0.3">
      <c r="B8060" s="36">
        <v>5270443.053642354</v>
      </c>
      <c r="C8060" s="37">
        <v>160.51112528083223</v>
      </c>
    </row>
    <row r="8061" spans="2:3" x14ac:dyDescent="0.3">
      <c r="B8061" s="36">
        <v>7443964.5349344397</v>
      </c>
      <c r="C8061" s="37">
        <v>216.33191780109254</v>
      </c>
    </row>
    <row r="8062" spans="2:3" x14ac:dyDescent="0.3">
      <c r="B8062" s="36">
        <v>3820640.4710790892</v>
      </c>
      <c r="C8062" s="37">
        <v>111.51577581559388</v>
      </c>
    </row>
    <row r="8063" spans="2:3" x14ac:dyDescent="0.3">
      <c r="B8063" s="36">
        <v>6062896.9085137257</v>
      </c>
      <c r="C8063" s="37">
        <v>181.15518981784942</v>
      </c>
    </row>
    <row r="8064" spans="2:3" x14ac:dyDescent="0.3">
      <c r="B8064" s="36">
        <v>6498282.5215547495</v>
      </c>
      <c r="C8064" s="37">
        <v>201.32121135372878</v>
      </c>
    </row>
    <row r="8065" spans="2:3" x14ac:dyDescent="0.3">
      <c r="B8065" s="36">
        <v>5187525.1452835985</v>
      </c>
      <c r="C8065" s="37">
        <v>140.9699396199226</v>
      </c>
    </row>
    <row r="8066" spans="2:3" x14ac:dyDescent="0.3">
      <c r="B8066" s="36">
        <v>7394075.1664101342</v>
      </c>
      <c r="C8066" s="37">
        <v>190.41060297835119</v>
      </c>
    </row>
    <row r="8067" spans="2:3" x14ac:dyDescent="0.3">
      <c r="B8067" s="36">
        <v>6939162.3095066529</v>
      </c>
      <c r="C8067" s="37">
        <v>197.77840359573125</v>
      </c>
    </row>
    <row r="8068" spans="2:3" x14ac:dyDescent="0.3">
      <c r="B8068" s="36">
        <v>3335311.3058217051</v>
      </c>
      <c r="C8068" s="37">
        <v>88.40707081464987</v>
      </c>
    </row>
    <row r="8069" spans="2:3" x14ac:dyDescent="0.3">
      <c r="B8069" s="36">
        <v>4615513.6193986582</v>
      </c>
      <c r="C8069" s="37">
        <v>141.86578670611337</v>
      </c>
    </row>
    <row r="8070" spans="2:3" x14ac:dyDescent="0.3">
      <c r="B8070" s="36">
        <v>3771184.5911652986</v>
      </c>
      <c r="C8070" s="37">
        <v>103.9542540834518</v>
      </c>
    </row>
    <row r="8071" spans="2:3" x14ac:dyDescent="0.3">
      <c r="B8071" s="36">
        <v>3737287.8611912522</v>
      </c>
      <c r="C8071" s="37">
        <v>111.19623186896342</v>
      </c>
    </row>
    <row r="8072" spans="2:3" x14ac:dyDescent="0.3">
      <c r="B8072" s="36">
        <v>5143932.348235473</v>
      </c>
      <c r="C8072" s="37">
        <v>151.45833547003903</v>
      </c>
    </row>
    <row r="8073" spans="2:3" x14ac:dyDescent="0.3">
      <c r="B8073" s="36">
        <v>4207668.7471727375</v>
      </c>
      <c r="C8073" s="37">
        <v>115.64307917557134</v>
      </c>
    </row>
    <row r="8074" spans="2:3" x14ac:dyDescent="0.3">
      <c r="B8074" s="36">
        <v>5766596.1780591058</v>
      </c>
      <c r="C8074" s="37">
        <v>154.05120586998461</v>
      </c>
    </row>
    <row r="8075" spans="2:3" x14ac:dyDescent="0.3">
      <c r="B8075" s="36">
        <v>3269002.9824185907</v>
      </c>
      <c r="C8075" s="37">
        <v>96.776849153064305</v>
      </c>
    </row>
    <row r="8076" spans="2:3" x14ac:dyDescent="0.3">
      <c r="B8076" s="36">
        <v>4420110.2047525709</v>
      </c>
      <c r="C8076" s="37">
        <v>129.53616072958815</v>
      </c>
    </row>
    <row r="8077" spans="2:3" x14ac:dyDescent="0.3">
      <c r="B8077" s="36">
        <v>2792423.581122465</v>
      </c>
      <c r="C8077" s="37">
        <v>75.681925181770708</v>
      </c>
    </row>
    <row r="8078" spans="2:3" x14ac:dyDescent="0.3">
      <c r="B8078" s="36">
        <v>3779818.7267284351</v>
      </c>
      <c r="C8078" s="37">
        <v>120.47882814131943</v>
      </c>
    </row>
    <row r="8079" spans="2:3" x14ac:dyDescent="0.3">
      <c r="B8079" s="36">
        <v>6229311.3283019504</v>
      </c>
      <c r="C8079" s="37">
        <v>173.09671317445904</v>
      </c>
    </row>
    <row r="8080" spans="2:3" x14ac:dyDescent="0.3">
      <c r="B8080" s="36">
        <v>4255728.5377990957</v>
      </c>
      <c r="C8080" s="37">
        <v>125.17501293400255</v>
      </c>
    </row>
    <row r="8081" spans="2:3" x14ac:dyDescent="0.3">
      <c r="B8081" s="36">
        <v>7351191.0051670894</v>
      </c>
      <c r="C8081" s="37">
        <v>219.77033555286985</v>
      </c>
    </row>
    <row r="8082" spans="2:3" x14ac:dyDescent="0.3">
      <c r="B8082" s="36">
        <v>4754866.3648096723</v>
      </c>
      <c r="C8082" s="37">
        <v>133.72648271821402</v>
      </c>
    </row>
    <row r="8083" spans="2:3" x14ac:dyDescent="0.3">
      <c r="B8083" s="36">
        <v>5259458.4431453822</v>
      </c>
      <c r="C8083" s="37">
        <v>160.55406867398443</v>
      </c>
    </row>
    <row r="8084" spans="2:3" x14ac:dyDescent="0.3">
      <c r="B8084" s="36">
        <v>3163498.1912835743</v>
      </c>
      <c r="C8084" s="37">
        <v>85.719430744718863</v>
      </c>
    </row>
    <row r="8085" spans="2:3" x14ac:dyDescent="0.3">
      <c r="B8085" s="36">
        <v>5323816.4286722951</v>
      </c>
      <c r="C8085" s="37">
        <v>162.17580110065555</v>
      </c>
    </row>
    <row r="8086" spans="2:3" x14ac:dyDescent="0.3">
      <c r="B8086" s="36">
        <v>5800542.7608542563</v>
      </c>
      <c r="C8086" s="37">
        <v>167.95679838452349</v>
      </c>
    </row>
    <row r="8087" spans="2:3" x14ac:dyDescent="0.3">
      <c r="B8087" s="36">
        <v>4054923.7808513753</v>
      </c>
      <c r="C8087" s="37">
        <v>119.39668392542079</v>
      </c>
    </row>
    <row r="8088" spans="2:3" x14ac:dyDescent="0.3">
      <c r="B8088" s="36">
        <v>5316062.6807237333</v>
      </c>
      <c r="C8088" s="37">
        <v>163.53056101512979</v>
      </c>
    </row>
    <row r="8089" spans="2:3" x14ac:dyDescent="0.3">
      <c r="B8089" s="36">
        <v>8730395.9008805957</v>
      </c>
      <c r="C8089" s="37">
        <v>263.32930827774709</v>
      </c>
    </row>
    <row r="8090" spans="2:3" x14ac:dyDescent="0.3">
      <c r="B8090" s="36">
        <v>1907647.892679238</v>
      </c>
      <c r="C8090" s="37">
        <v>61.803287191061109</v>
      </c>
    </row>
    <row r="8091" spans="2:3" x14ac:dyDescent="0.3">
      <c r="B8091" s="36">
        <v>4947764.965864012</v>
      </c>
      <c r="C8091" s="37">
        <v>141.21588120345368</v>
      </c>
    </row>
    <row r="8092" spans="2:3" x14ac:dyDescent="0.3">
      <c r="B8092" s="36">
        <v>4545044.6851124624</v>
      </c>
      <c r="C8092" s="37">
        <v>128.64106309629094</v>
      </c>
    </row>
    <row r="8093" spans="2:3" x14ac:dyDescent="0.3">
      <c r="B8093" s="36">
        <v>1644124.3955189479</v>
      </c>
      <c r="C8093" s="37">
        <v>47.835786797362132</v>
      </c>
    </row>
    <row r="8094" spans="2:3" x14ac:dyDescent="0.3">
      <c r="B8094" s="36">
        <v>4717894.5616957229</v>
      </c>
      <c r="C8094" s="37">
        <v>121.53637777693805</v>
      </c>
    </row>
    <row r="8095" spans="2:3" x14ac:dyDescent="0.3">
      <c r="B8095" s="36">
        <v>4684561.1033626962</v>
      </c>
      <c r="C8095" s="37">
        <v>136.45963588411263</v>
      </c>
    </row>
    <row r="8096" spans="2:3" x14ac:dyDescent="0.3">
      <c r="B8096" s="36">
        <v>4521366.7621720741</v>
      </c>
      <c r="C8096" s="37">
        <v>142.02654987752496</v>
      </c>
    </row>
    <row r="8097" spans="2:3" x14ac:dyDescent="0.3">
      <c r="B8097" s="36">
        <v>3767255.0677325027</v>
      </c>
      <c r="C8097" s="37">
        <v>114.01743352449164</v>
      </c>
    </row>
    <row r="8098" spans="2:3" x14ac:dyDescent="0.3">
      <c r="B8098" s="36">
        <v>5155024.3748859437</v>
      </c>
      <c r="C8098" s="37">
        <v>148.08419656339899</v>
      </c>
    </row>
    <row r="8099" spans="2:3" x14ac:dyDescent="0.3">
      <c r="B8099" s="36">
        <v>4673151.1581995199</v>
      </c>
      <c r="C8099" s="37">
        <v>130.20328588484745</v>
      </c>
    </row>
    <row r="8100" spans="2:3" x14ac:dyDescent="0.3">
      <c r="B8100" s="36">
        <v>4431320.6797575494</v>
      </c>
      <c r="C8100" s="37">
        <v>116.72782007849955</v>
      </c>
    </row>
    <row r="8101" spans="2:3" x14ac:dyDescent="0.3">
      <c r="B8101" s="36">
        <v>6913371.0156041468</v>
      </c>
      <c r="C8101" s="37">
        <v>204.59775575053968</v>
      </c>
    </row>
    <row r="8102" spans="2:3" x14ac:dyDescent="0.3">
      <c r="B8102" s="36">
        <v>4379223.0997513374</v>
      </c>
      <c r="C8102" s="37">
        <v>132.44117281445017</v>
      </c>
    </row>
    <row r="8103" spans="2:3" x14ac:dyDescent="0.3">
      <c r="B8103" s="36">
        <v>6899436.6187113998</v>
      </c>
      <c r="C8103" s="37">
        <v>203.19188597696959</v>
      </c>
    </row>
    <row r="8104" spans="2:3" x14ac:dyDescent="0.3">
      <c r="B8104" s="36">
        <v>4266159.7941794898</v>
      </c>
      <c r="C8104" s="37">
        <v>124.24230535291989</v>
      </c>
    </row>
    <row r="8105" spans="2:3" x14ac:dyDescent="0.3">
      <c r="B8105" s="36">
        <v>3806603.662115457</v>
      </c>
      <c r="C8105" s="37">
        <v>102.21845722618549</v>
      </c>
    </row>
    <row r="8106" spans="2:3" x14ac:dyDescent="0.3">
      <c r="B8106" s="36">
        <v>5009154.3739982899</v>
      </c>
      <c r="C8106" s="37">
        <v>147.26705948203522</v>
      </c>
    </row>
    <row r="8107" spans="2:3" x14ac:dyDescent="0.3">
      <c r="B8107" s="36">
        <v>4629464.9462094903</v>
      </c>
      <c r="C8107" s="37">
        <v>122.25271255190532</v>
      </c>
    </row>
    <row r="8108" spans="2:3" x14ac:dyDescent="0.3">
      <c r="B8108" s="36">
        <v>5189231.6564489529</v>
      </c>
      <c r="C8108" s="37">
        <v>154.62006067126086</v>
      </c>
    </row>
    <row r="8109" spans="2:3" x14ac:dyDescent="0.3">
      <c r="B8109" s="36">
        <v>4412871.3176346598</v>
      </c>
      <c r="C8109" s="37">
        <v>121.50749509830278</v>
      </c>
    </row>
    <row r="8110" spans="2:3" x14ac:dyDescent="0.3">
      <c r="B8110" s="36">
        <v>8125548.4843733776</v>
      </c>
      <c r="C8110" s="37">
        <v>255.37729330198724</v>
      </c>
    </row>
    <row r="8111" spans="2:3" x14ac:dyDescent="0.3">
      <c r="B8111" s="36">
        <v>2150440.896394561</v>
      </c>
      <c r="C8111" s="37">
        <v>61.188302901496932</v>
      </c>
    </row>
    <row r="8112" spans="2:3" x14ac:dyDescent="0.3">
      <c r="B8112" s="36">
        <v>5452174.7709880471</v>
      </c>
      <c r="C8112" s="37">
        <v>154.011440120408</v>
      </c>
    </row>
    <row r="8113" spans="2:3" x14ac:dyDescent="0.3">
      <c r="B8113" s="36">
        <v>5268243.266427869</v>
      </c>
      <c r="C8113" s="37">
        <v>154.59769283359452</v>
      </c>
    </row>
    <row r="8114" spans="2:3" x14ac:dyDescent="0.3">
      <c r="B8114" s="36">
        <v>4593228.7202159921</v>
      </c>
      <c r="C8114" s="37">
        <v>126.74420634832738</v>
      </c>
    </row>
    <row r="8115" spans="2:3" x14ac:dyDescent="0.3">
      <c r="B8115" s="36">
        <v>4934933.3070419887</v>
      </c>
      <c r="C8115" s="37">
        <v>138.8313344631714</v>
      </c>
    </row>
    <row r="8116" spans="2:3" x14ac:dyDescent="0.3">
      <c r="B8116" s="36">
        <v>3513653.6769695827</v>
      </c>
      <c r="C8116" s="37">
        <v>92.147808677966083</v>
      </c>
    </row>
    <row r="8117" spans="2:3" x14ac:dyDescent="0.3">
      <c r="B8117" s="36">
        <v>4301250.2142379554</v>
      </c>
      <c r="C8117" s="37">
        <v>121.25977101772915</v>
      </c>
    </row>
    <row r="8118" spans="2:3" x14ac:dyDescent="0.3">
      <c r="B8118" s="36">
        <v>4998423.2177004432</v>
      </c>
      <c r="C8118" s="37">
        <v>135.48649050478883</v>
      </c>
    </row>
    <row r="8119" spans="2:3" x14ac:dyDescent="0.3">
      <c r="B8119" s="36">
        <v>7087994.7851618808</v>
      </c>
      <c r="C8119" s="37">
        <v>201.42118550529949</v>
      </c>
    </row>
    <row r="8120" spans="2:3" x14ac:dyDescent="0.3">
      <c r="B8120" s="36">
        <v>7704861.6733871493</v>
      </c>
      <c r="C8120" s="37">
        <v>233.72342584218731</v>
      </c>
    </row>
    <row r="8121" spans="2:3" x14ac:dyDescent="0.3">
      <c r="B8121" s="36">
        <v>3229336.4788009697</v>
      </c>
      <c r="C8121" s="37">
        <v>89.282562915770413</v>
      </c>
    </row>
    <row r="8122" spans="2:3" x14ac:dyDescent="0.3">
      <c r="B8122" s="36">
        <v>4858621.6290679406</v>
      </c>
      <c r="C8122" s="37">
        <v>148.31890292719171</v>
      </c>
    </row>
    <row r="8123" spans="2:3" x14ac:dyDescent="0.3">
      <c r="B8123" s="36">
        <v>2682049.9078382766</v>
      </c>
      <c r="C8123" s="37">
        <v>76.055878909359507</v>
      </c>
    </row>
    <row r="8124" spans="2:3" x14ac:dyDescent="0.3">
      <c r="B8124" s="36">
        <v>4723490.534413375</v>
      </c>
      <c r="C8124" s="37">
        <v>131.01520738235789</v>
      </c>
    </row>
    <row r="8125" spans="2:3" x14ac:dyDescent="0.3">
      <c r="B8125" s="36">
        <v>4736971.84660271</v>
      </c>
      <c r="C8125" s="37">
        <v>125.28118031109138</v>
      </c>
    </row>
    <row r="8126" spans="2:3" x14ac:dyDescent="0.3">
      <c r="B8126" s="36">
        <v>6138244.648429418</v>
      </c>
      <c r="C8126" s="37">
        <v>178.31049681929795</v>
      </c>
    </row>
    <row r="8127" spans="2:3" x14ac:dyDescent="0.3">
      <c r="B8127" s="36">
        <v>5441076.8759242101</v>
      </c>
      <c r="C8127" s="37">
        <v>163.49697315849284</v>
      </c>
    </row>
    <row r="8128" spans="2:3" x14ac:dyDescent="0.3">
      <c r="B8128" s="36">
        <v>5618054.0688175717</v>
      </c>
      <c r="C8128" s="37">
        <v>160.92371225826253</v>
      </c>
    </row>
    <row r="8129" spans="2:3" x14ac:dyDescent="0.3">
      <c r="B8129" s="36">
        <v>6906363.8780692331</v>
      </c>
      <c r="C8129" s="37">
        <v>202.37424232346277</v>
      </c>
    </row>
    <row r="8130" spans="2:3" x14ac:dyDescent="0.3">
      <c r="B8130" s="36">
        <v>6371646.8624567762</v>
      </c>
      <c r="C8130" s="37">
        <v>197.86617564601693</v>
      </c>
    </row>
    <row r="8131" spans="2:3" x14ac:dyDescent="0.3">
      <c r="B8131" s="36">
        <v>4642713.1505103223</v>
      </c>
      <c r="C8131" s="37">
        <v>126.5687556885326</v>
      </c>
    </row>
    <row r="8132" spans="2:3" x14ac:dyDescent="0.3">
      <c r="B8132" s="36">
        <v>5993257.2462523254</v>
      </c>
      <c r="C8132" s="37">
        <v>174.7911905551465</v>
      </c>
    </row>
    <row r="8133" spans="2:3" x14ac:dyDescent="0.3">
      <c r="B8133" s="36">
        <v>5274465.9108166797</v>
      </c>
      <c r="C8133" s="37">
        <v>141.24554473431022</v>
      </c>
    </row>
    <row r="8134" spans="2:3" x14ac:dyDescent="0.3">
      <c r="B8134" s="36">
        <v>4685660.4212798169</v>
      </c>
      <c r="C8134" s="37">
        <v>140.19597728649009</v>
      </c>
    </row>
    <row r="8135" spans="2:3" x14ac:dyDescent="0.3">
      <c r="B8135" s="36">
        <v>4276660.4363450436</v>
      </c>
      <c r="C8135" s="37">
        <v>130.72300615146517</v>
      </c>
    </row>
    <row r="8136" spans="2:3" x14ac:dyDescent="0.3">
      <c r="B8136" s="36">
        <v>6904268.7368925195</v>
      </c>
      <c r="C8136" s="37">
        <v>188.89777697178837</v>
      </c>
    </row>
    <row r="8137" spans="2:3" x14ac:dyDescent="0.3">
      <c r="B8137" s="36">
        <v>8199317.5256492319</v>
      </c>
      <c r="C8137" s="37">
        <v>256.41416201257084</v>
      </c>
    </row>
    <row r="8138" spans="2:3" x14ac:dyDescent="0.3">
      <c r="B8138" s="36">
        <v>6322621.7390371105</v>
      </c>
      <c r="C8138" s="37">
        <v>194.4219762098181</v>
      </c>
    </row>
    <row r="8139" spans="2:3" x14ac:dyDescent="0.3">
      <c r="B8139" s="36">
        <v>3333646.5053842408</v>
      </c>
      <c r="C8139" s="37">
        <v>99.018281075266884</v>
      </c>
    </row>
    <row r="8140" spans="2:3" x14ac:dyDescent="0.3">
      <c r="B8140" s="36">
        <v>4680905.4819404343</v>
      </c>
      <c r="C8140" s="37">
        <v>152.72104816845564</v>
      </c>
    </row>
    <row r="8141" spans="2:3" x14ac:dyDescent="0.3">
      <c r="B8141" s="36">
        <v>5811277.1693498101</v>
      </c>
      <c r="C8141" s="37">
        <v>194.89417446223808</v>
      </c>
    </row>
    <row r="8142" spans="2:3" x14ac:dyDescent="0.3">
      <c r="B8142" s="36">
        <v>4087314.9380537453</v>
      </c>
      <c r="C8142" s="37">
        <v>109.20838361062202</v>
      </c>
    </row>
    <row r="8143" spans="2:3" x14ac:dyDescent="0.3">
      <c r="B8143" s="36">
        <v>4340494.1929220604</v>
      </c>
      <c r="C8143" s="37">
        <v>118.93848027858837</v>
      </c>
    </row>
    <row r="8144" spans="2:3" x14ac:dyDescent="0.3">
      <c r="B8144" s="36">
        <v>4053228.7917746711</v>
      </c>
      <c r="C8144" s="37">
        <v>127.08764144952114</v>
      </c>
    </row>
    <row r="8145" spans="2:3" x14ac:dyDescent="0.3">
      <c r="B8145" s="36">
        <v>5558861.6157245981</v>
      </c>
      <c r="C8145" s="37">
        <v>147.3516661958665</v>
      </c>
    </row>
    <row r="8146" spans="2:3" x14ac:dyDescent="0.3">
      <c r="B8146" s="36">
        <v>5431995.5635591224</v>
      </c>
      <c r="C8146" s="37">
        <v>157.81876754358606</v>
      </c>
    </row>
    <row r="8147" spans="2:3" x14ac:dyDescent="0.3">
      <c r="B8147" s="36">
        <v>5076370.0952462917</v>
      </c>
      <c r="C8147" s="37">
        <v>148.84650090665357</v>
      </c>
    </row>
    <row r="8148" spans="2:3" x14ac:dyDescent="0.3">
      <c r="B8148" s="36">
        <v>3290396.9353821194</v>
      </c>
      <c r="C8148" s="37">
        <v>97.308127714969487</v>
      </c>
    </row>
    <row r="8149" spans="2:3" x14ac:dyDescent="0.3">
      <c r="B8149" s="36">
        <v>7469685.6269118348</v>
      </c>
      <c r="C8149" s="37">
        <v>217.25399495882925</v>
      </c>
    </row>
    <row r="8150" spans="2:3" x14ac:dyDescent="0.3">
      <c r="B8150" s="36">
        <v>1604475.0069121332</v>
      </c>
      <c r="C8150" s="37">
        <v>51.107965630032481</v>
      </c>
    </row>
    <row r="8151" spans="2:3" x14ac:dyDescent="0.3">
      <c r="B8151" s="36">
        <v>4101688.2723417967</v>
      </c>
      <c r="C8151" s="37">
        <v>119.4591515998183</v>
      </c>
    </row>
    <row r="8152" spans="2:3" x14ac:dyDescent="0.3">
      <c r="B8152" s="36">
        <v>4133181.7358396417</v>
      </c>
      <c r="C8152" s="37">
        <v>121.33169410121799</v>
      </c>
    </row>
    <row r="8153" spans="2:3" x14ac:dyDescent="0.3">
      <c r="B8153" s="36">
        <v>7141307.6528883176</v>
      </c>
      <c r="C8153" s="37">
        <v>208.11720654472126</v>
      </c>
    </row>
    <row r="8154" spans="2:3" x14ac:dyDescent="0.3">
      <c r="B8154" s="36">
        <v>4634705.6755606597</v>
      </c>
      <c r="C8154" s="37">
        <v>144.06000668677532</v>
      </c>
    </row>
    <row r="8155" spans="2:3" x14ac:dyDescent="0.3">
      <c r="B8155" s="36">
        <v>4409661.2777297217</v>
      </c>
      <c r="C8155" s="37">
        <v>125.20323410272532</v>
      </c>
    </row>
    <row r="8156" spans="2:3" x14ac:dyDescent="0.3">
      <c r="B8156" s="36">
        <v>5608136.2779104784</v>
      </c>
      <c r="C8156" s="37">
        <v>165.48839549929525</v>
      </c>
    </row>
    <row r="8157" spans="2:3" x14ac:dyDescent="0.3">
      <c r="B8157" s="36">
        <v>2592103.2016496547</v>
      </c>
      <c r="C8157" s="37">
        <v>72.060268537847691</v>
      </c>
    </row>
    <row r="8158" spans="2:3" x14ac:dyDescent="0.3">
      <c r="B8158" s="36">
        <v>7203120.4775821399</v>
      </c>
      <c r="C8158" s="37">
        <v>203.3644818758431</v>
      </c>
    </row>
    <row r="8159" spans="2:3" x14ac:dyDescent="0.3">
      <c r="B8159" s="36">
        <v>6195293.5814046515</v>
      </c>
      <c r="C8159" s="37">
        <v>181.96424670655136</v>
      </c>
    </row>
    <row r="8160" spans="2:3" x14ac:dyDescent="0.3">
      <c r="B8160" s="36">
        <v>5618539.9528061515</v>
      </c>
      <c r="C8160" s="37">
        <v>165.60821966967413</v>
      </c>
    </row>
    <row r="8161" spans="2:3" x14ac:dyDescent="0.3">
      <c r="B8161" s="36">
        <v>6944703.4615006205</v>
      </c>
      <c r="C8161" s="37">
        <v>205.76785532118237</v>
      </c>
    </row>
    <row r="8162" spans="2:3" x14ac:dyDescent="0.3">
      <c r="B8162" s="36">
        <v>2947769.3975792737</v>
      </c>
      <c r="C8162" s="37">
        <v>82.756873177773016</v>
      </c>
    </row>
    <row r="8163" spans="2:3" x14ac:dyDescent="0.3">
      <c r="B8163" s="36">
        <v>3655612.463923472</v>
      </c>
      <c r="C8163" s="37">
        <v>106.62183431231891</v>
      </c>
    </row>
    <row r="8164" spans="2:3" x14ac:dyDescent="0.3">
      <c r="B8164" s="36">
        <v>4955048.6014872687</v>
      </c>
      <c r="C8164" s="37">
        <v>136.41581164311054</v>
      </c>
    </row>
    <row r="8165" spans="2:3" x14ac:dyDescent="0.3">
      <c r="B8165" s="36">
        <v>7268091.9448874723</v>
      </c>
      <c r="C8165" s="37">
        <v>205.01411743311002</v>
      </c>
    </row>
    <row r="8166" spans="2:3" x14ac:dyDescent="0.3">
      <c r="B8166" s="36">
        <v>7875345.1841483489</v>
      </c>
      <c r="C8166" s="37">
        <v>220.52678074669257</v>
      </c>
    </row>
    <row r="8167" spans="2:3" x14ac:dyDescent="0.3">
      <c r="B8167" s="36">
        <v>4102961.8865743573</v>
      </c>
      <c r="C8167" s="37">
        <v>134.21191472353269</v>
      </c>
    </row>
    <row r="8168" spans="2:3" x14ac:dyDescent="0.3">
      <c r="B8168" s="36">
        <v>5168857.4596022982</v>
      </c>
      <c r="C8168" s="37">
        <v>153.07005311672947</v>
      </c>
    </row>
    <row r="8169" spans="2:3" x14ac:dyDescent="0.3">
      <c r="B8169" s="36">
        <v>5092614.4861899838</v>
      </c>
      <c r="C8169" s="37">
        <v>141.29771499245601</v>
      </c>
    </row>
    <row r="8170" spans="2:3" x14ac:dyDescent="0.3">
      <c r="B8170" s="36">
        <v>6906100.6757453121</v>
      </c>
      <c r="C8170" s="37">
        <v>213.59022834014363</v>
      </c>
    </row>
    <row r="8171" spans="2:3" x14ac:dyDescent="0.3">
      <c r="B8171" s="36">
        <v>4886397.9169575348</v>
      </c>
      <c r="C8171" s="37">
        <v>154.49247004080158</v>
      </c>
    </row>
    <row r="8172" spans="2:3" x14ac:dyDescent="0.3">
      <c r="B8172" s="36">
        <v>5595464.7760643046</v>
      </c>
      <c r="C8172" s="37">
        <v>162.38841453691677</v>
      </c>
    </row>
    <row r="8173" spans="2:3" x14ac:dyDescent="0.3">
      <c r="B8173" s="36">
        <v>7150839.2845728397</v>
      </c>
      <c r="C8173" s="37">
        <v>215.72792875142969</v>
      </c>
    </row>
    <row r="8174" spans="2:3" x14ac:dyDescent="0.3">
      <c r="B8174" s="36">
        <v>4773128.6248946525</v>
      </c>
      <c r="C8174" s="37">
        <v>153.92642755498377</v>
      </c>
    </row>
    <row r="8175" spans="2:3" x14ac:dyDescent="0.3">
      <c r="B8175" s="36">
        <v>4123648.2295249011</v>
      </c>
      <c r="C8175" s="37">
        <v>118.57011711226951</v>
      </c>
    </row>
    <row r="8176" spans="2:3" x14ac:dyDescent="0.3">
      <c r="B8176" s="36">
        <v>6265752.3747581737</v>
      </c>
      <c r="C8176" s="37">
        <v>193.0672959269879</v>
      </c>
    </row>
    <row r="8177" spans="2:3" x14ac:dyDescent="0.3">
      <c r="B8177" s="36">
        <v>5072031.0879709115</v>
      </c>
      <c r="C8177" s="37">
        <v>135.77318053056169</v>
      </c>
    </row>
    <row r="8178" spans="2:3" x14ac:dyDescent="0.3">
      <c r="B8178" s="36">
        <v>5337125.2849287232</v>
      </c>
      <c r="C8178" s="37">
        <v>144.30606056309367</v>
      </c>
    </row>
    <row r="8179" spans="2:3" x14ac:dyDescent="0.3">
      <c r="B8179" s="36">
        <v>7243942.0700574918</v>
      </c>
      <c r="C8179" s="37">
        <v>214.80120676962761</v>
      </c>
    </row>
    <row r="8180" spans="2:3" x14ac:dyDescent="0.3">
      <c r="B8180" s="36">
        <v>4629759.1606983887</v>
      </c>
      <c r="C8180" s="37">
        <v>127.25935071495728</v>
      </c>
    </row>
    <row r="8181" spans="2:3" x14ac:dyDescent="0.3">
      <c r="B8181" s="36">
        <v>5952303.4764921358</v>
      </c>
      <c r="C8181" s="37">
        <v>182.89876818517197</v>
      </c>
    </row>
    <row r="8182" spans="2:3" x14ac:dyDescent="0.3">
      <c r="B8182" s="36">
        <v>5066011.948354465</v>
      </c>
      <c r="C8182" s="37">
        <v>131.20909130356597</v>
      </c>
    </row>
    <row r="8183" spans="2:3" x14ac:dyDescent="0.3">
      <c r="B8183" s="36">
        <v>2245225.4067573682</v>
      </c>
      <c r="C8183" s="37">
        <v>65.714792732742865</v>
      </c>
    </row>
    <row r="8184" spans="2:3" x14ac:dyDescent="0.3">
      <c r="B8184" s="36">
        <v>4373991.9121267777</v>
      </c>
      <c r="C8184" s="37">
        <v>141.89995286761501</v>
      </c>
    </row>
    <row r="8185" spans="2:3" x14ac:dyDescent="0.3">
      <c r="B8185" s="36">
        <v>2425257.3523631576</v>
      </c>
      <c r="C8185" s="37">
        <v>74.869472021373369</v>
      </c>
    </row>
    <row r="8186" spans="2:3" x14ac:dyDescent="0.3">
      <c r="B8186" s="36">
        <v>4966613.022246155</v>
      </c>
      <c r="C8186" s="37">
        <v>147.56576362596795</v>
      </c>
    </row>
    <row r="8187" spans="2:3" x14ac:dyDescent="0.3">
      <c r="B8187" s="36">
        <v>7174680.2908644043</v>
      </c>
      <c r="C8187" s="37">
        <v>221.13671368728498</v>
      </c>
    </row>
    <row r="8188" spans="2:3" x14ac:dyDescent="0.3">
      <c r="B8188" s="36">
        <v>4746819.8983612685</v>
      </c>
      <c r="C8188" s="37">
        <v>130.99627374716692</v>
      </c>
    </row>
    <row r="8189" spans="2:3" x14ac:dyDescent="0.3">
      <c r="B8189" s="36">
        <v>2265810.7321457067</v>
      </c>
      <c r="C8189" s="37">
        <v>60.258726387921541</v>
      </c>
    </row>
    <row r="8190" spans="2:3" x14ac:dyDescent="0.3">
      <c r="B8190" s="36">
        <v>5595456.9414159255</v>
      </c>
      <c r="C8190" s="37">
        <v>178.85182256545289</v>
      </c>
    </row>
    <row r="8191" spans="2:3" x14ac:dyDescent="0.3">
      <c r="B8191" s="36">
        <v>2454814.4113000939</v>
      </c>
      <c r="C8191" s="37">
        <v>75.836529630533917</v>
      </c>
    </row>
    <row r="8192" spans="2:3" x14ac:dyDescent="0.3">
      <c r="B8192" s="36">
        <v>2133115.7640938004</v>
      </c>
      <c r="C8192" s="37">
        <v>66.906600335514824</v>
      </c>
    </row>
    <row r="8193" spans="2:3" x14ac:dyDescent="0.3">
      <c r="B8193" s="36">
        <v>2833517.6703882841</v>
      </c>
      <c r="C8193" s="37">
        <v>80.301673636240025</v>
      </c>
    </row>
    <row r="8194" spans="2:3" x14ac:dyDescent="0.3">
      <c r="B8194" s="36">
        <v>6348219.7223597607</v>
      </c>
      <c r="C8194" s="37">
        <v>176.69363471464158</v>
      </c>
    </row>
    <row r="8195" spans="2:3" x14ac:dyDescent="0.3">
      <c r="B8195" s="36">
        <v>6082293.6306193396</v>
      </c>
      <c r="C8195" s="37">
        <v>147.50772594939929</v>
      </c>
    </row>
    <row r="8196" spans="2:3" x14ac:dyDescent="0.3">
      <c r="B8196" s="36">
        <v>3434802.8560902886</v>
      </c>
      <c r="C8196" s="37">
        <v>107.13452585782092</v>
      </c>
    </row>
    <row r="8197" spans="2:3" x14ac:dyDescent="0.3">
      <c r="B8197" s="36">
        <v>3985686.3475706326</v>
      </c>
      <c r="C8197" s="37">
        <v>120.37626704256897</v>
      </c>
    </row>
    <row r="8198" spans="2:3" x14ac:dyDescent="0.3">
      <c r="B8198" s="36">
        <v>6245255.4983347422</v>
      </c>
      <c r="C8198" s="37">
        <v>188.71488641733299</v>
      </c>
    </row>
    <row r="8199" spans="2:3" x14ac:dyDescent="0.3">
      <c r="B8199" s="36">
        <v>3989849.8520576679</v>
      </c>
      <c r="C8199" s="37">
        <v>107.62210220110177</v>
      </c>
    </row>
    <row r="8200" spans="2:3" x14ac:dyDescent="0.3">
      <c r="B8200" s="36">
        <v>6312858.6009313343</v>
      </c>
      <c r="C8200" s="37">
        <v>188.49610053526141</v>
      </c>
    </row>
    <row r="8201" spans="2:3" x14ac:dyDescent="0.3">
      <c r="B8201" s="36">
        <v>5659216.747569439</v>
      </c>
      <c r="C8201" s="37">
        <v>175.86456493406627</v>
      </c>
    </row>
    <row r="8202" spans="2:3" x14ac:dyDescent="0.3">
      <c r="B8202" s="36">
        <v>4967121.4616711289</v>
      </c>
      <c r="C8202" s="37">
        <v>143.64695773483945</v>
      </c>
    </row>
    <row r="8203" spans="2:3" x14ac:dyDescent="0.3">
      <c r="B8203" s="36">
        <v>3495241.2619729005</v>
      </c>
      <c r="C8203" s="37">
        <v>115.35228313087593</v>
      </c>
    </row>
    <row r="8204" spans="2:3" x14ac:dyDescent="0.3">
      <c r="B8204" s="36">
        <v>5924662.5048718201</v>
      </c>
      <c r="C8204" s="37">
        <v>172.63878842631595</v>
      </c>
    </row>
    <row r="8205" spans="2:3" x14ac:dyDescent="0.3">
      <c r="B8205" s="36">
        <v>5741446.6251243744</v>
      </c>
      <c r="C8205" s="37">
        <v>171.2457301000787</v>
      </c>
    </row>
    <row r="8206" spans="2:3" x14ac:dyDescent="0.3">
      <c r="B8206" s="36">
        <v>7796932.8825129839</v>
      </c>
      <c r="C8206" s="37">
        <v>228.81390381000659</v>
      </c>
    </row>
    <row r="8207" spans="2:3" x14ac:dyDescent="0.3">
      <c r="B8207" s="36">
        <v>2813377.0128524043</v>
      </c>
      <c r="C8207" s="37">
        <v>82.820616390881298</v>
      </c>
    </row>
    <row r="8208" spans="2:3" x14ac:dyDescent="0.3">
      <c r="B8208" s="36">
        <v>3959114.2910935669</v>
      </c>
      <c r="C8208" s="37">
        <v>136.16941752896761</v>
      </c>
    </row>
    <row r="8209" spans="2:3" x14ac:dyDescent="0.3">
      <c r="B8209" s="36">
        <v>2670369.365010079</v>
      </c>
      <c r="C8209" s="37">
        <v>72.150564740725301</v>
      </c>
    </row>
    <row r="8210" spans="2:3" x14ac:dyDescent="0.3">
      <c r="B8210" s="36">
        <v>5496351.0061224084</v>
      </c>
      <c r="C8210" s="37">
        <v>157.71471949800974</v>
      </c>
    </row>
    <row r="8211" spans="2:3" x14ac:dyDescent="0.3">
      <c r="B8211" s="36">
        <v>2310461.4724946222</v>
      </c>
      <c r="C8211" s="37">
        <v>60.258456406713847</v>
      </c>
    </row>
    <row r="8212" spans="2:3" x14ac:dyDescent="0.3">
      <c r="B8212" s="36">
        <v>4448275.6116800848</v>
      </c>
      <c r="C8212" s="37">
        <v>120.95460776639757</v>
      </c>
    </row>
    <row r="8213" spans="2:3" x14ac:dyDescent="0.3">
      <c r="B8213" s="36">
        <v>9166610.5372865703</v>
      </c>
      <c r="C8213" s="37">
        <v>260.70209743964119</v>
      </c>
    </row>
    <row r="8214" spans="2:3" x14ac:dyDescent="0.3">
      <c r="B8214" s="36">
        <v>10099427.54039968</v>
      </c>
      <c r="C8214" s="37">
        <v>280.1707181485321</v>
      </c>
    </row>
    <row r="8215" spans="2:3" x14ac:dyDescent="0.3">
      <c r="B8215" s="36">
        <v>2215272.3448495655</v>
      </c>
      <c r="C8215" s="37">
        <v>71.443968187854793</v>
      </c>
    </row>
    <row r="8216" spans="2:3" x14ac:dyDescent="0.3">
      <c r="B8216" s="36">
        <v>6817216.307130781</v>
      </c>
      <c r="C8216" s="37">
        <v>199.97519220311202</v>
      </c>
    </row>
    <row r="8217" spans="2:3" x14ac:dyDescent="0.3">
      <c r="B8217" s="36">
        <v>3100580.8121092059</v>
      </c>
      <c r="C8217" s="37">
        <v>85.022514828123889</v>
      </c>
    </row>
    <row r="8218" spans="2:3" x14ac:dyDescent="0.3">
      <c r="B8218" s="36">
        <v>2433555.1386549482</v>
      </c>
      <c r="C8218" s="37">
        <v>75.489892093642553</v>
      </c>
    </row>
    <row r="8219" spans="2:3" x14ac:dyDescent="0.3">
      <c r="B8219" s="36">
        <v>4428028.7645403054</v>
      </c>
      <c r="C8219" s="37">
        <v>124.9640496088352</v>
      </c>
    </row>
    <row r="8220" spans="2:3" x14ac:dyDescent="0.3">
      <c r="B8220" s="36">
        <v>3185790.7208709805</v>
      </c>
      <c r="C8220" s="37">
        <v>113.32451039066687</v>
      </c>
    </row>
    <row r="8221" spans="2:3" x14ac:dyDescent="0.3">
      <c r="B8221" s="36">
        <v>3227428.9466768275</v>
      </c>
      <c r="C8221" s="37">
        <v>86.378252815311967</v>
      </c>
    </row>
    <row r="8222" spans="2:3" x14ac:dyDescent="0.3">
      <c r="B8222" s="36">
        <v>2793466.4482065877</v>
      </c>
      <c r="C8222" s="37">
        <v>76.484612731172348</v>
      </c>
    </row>
    <row r="8223" spans="2:3" x14ac:dyDescent="0.3">
      <c r="B8223" s="36">
        <v>5138281.4422963411</v>
      </c>
      <c r="C8223" s="37">
        <v>155.47123409071352</v>
      </c>
    </row>
    <row r="8224" spans="2:3" x14ac:dyDescent="0.3">
      <c r="B8224" s="36">
        <v>5949142.3234520787</v>
      </c>
      <c r="C8224" s="37">
        <v>160.13180337032748</v>
      </c>
    </row>
    <row r="8225" spans="2:3" x14ac:dyDescent="0.3">
      <c r="B8225" s="36">
        <v>4878023.3028511377</v>
      </c>
      <c r="C8225" s="37">
        <v>140.6877999002711</v>
      </c>
    </row>
    <row r="8226" spans="2:3" x14ac:dyDescent="0.3">
      <c r="B8226" s="36">
        <v>9222411.8498229813</v>
      </c>
      <c r="C8226" s="37">
        <v>302.17104430196991</v>
      </c>
    </row>
    <row r="8227" spans="2:3" x14ac:dyDescent="0.3">
      <c r="B8227" s="36">
        <v>3736397.0715329302</v>
      </c>
      <c r="C8227" s="37">
        <v>110.46284719991489</v>
      </c>
    </row>
    <row r="8228" spans="2:3" x14ac:dyDescent="0.3">
      <c r="B8228" s="36">
        <v>3957822.5710155079</v>
      </c>
      <c r="C8228" s="37">
        <v>110.02726041743335</v>
      </c>
    </row>
    <row r="8229" spans="2:3" x14ac:dyDescent="0.3">
      <c r="B8229" s="36">
        <v>5703203.2245466588</v>
      </c>
      <c r="C8229" s="37">
        <v>166.35489419426318</v>
      </c>
    </row>
    <row r="8230" spans="2:3" x14ac:dyDescent="0.3">
      <c r="B8230" s="36">
        <v>4883602.2451090151</v>
      </c>
      <c r="C8230" s="37">
        <v>125.42745648132782</v>
      </c>
    </row>
    <row r="8231" spans="2:3" x14ac:dyDescent="0.3">
      <c r="B8231" s="36">
        <v>5780698.310469673</v>
      </c>
      <c r="C8231" s="37">
        <v>170.1354426690321</v>
      </c>
    </row>
    <row r="8232" spans="2:3" x14ac:dyDescent="0.3">
      <c r="B8232" s="36">
        <v>7099175.4033872122</v>
      </c>
      <c r="C8232" s="37">
        <v>217.97864579608768</v>
      </c>
    </row>
    <row r="8233" spans="2:3" x14ac:dyDescent="0.3">
      <c r="B8233" s="36">
        <v>4127904.3491488299</v>
      </c>
      <c r="C8233" s="37">
        <v>119.90323114103799</v>
      </c>
    </row>
    <row r="8234" spans="2:3" x14ac:dyDescent="0.3">
      <c r="B8234" s="36">
        <v>5520659.991197844</v>
      </c>
      <c r="C8234" s="37">
        <v>156.11460664005884</v>
      </c>
    </row>
    <row r="8235" spans="2:3" x14ac:dyDescent="0.3">
      <c r="B8235" s="36">
        <v>6165581.8873046115</v>
      </c>
      <c r="C8235" s="37">
        <v>165.23235449639793</v>
      </c>
    </row>
    <row r="8236" spans="2:3" x14ac:dyDescent="0.3">
      <c r="B8236" s="36">
        <v>7324936.1410850426</v>
      </c>
      <c r="C8236" s="37">
        <v>201.23049400600775</v>
      </c>
    </row>
    <row r="8237" spans="2:3" x14ac:dyDescent="0.3">
      <c r="B8237" s="36">
        <v>4541928.3887003474</v>
      </c>
      <c r="C8237" s="37">
        <v>142.25744446213827</v>
      </c>
    </row>
    <row r="8238" spans="2:3" x14ac:dyDescent="0.3">
      <c r="B8238" s="36">
        <v>5871209.6229707859</v>
      </c>
      <c r="C8238" s="37">
        <v>164.49901878749586</v>
      </c>
    </row>
    <row r="8239" spans="2:3" x14ac:dyDescent="0.3">
      <c r="B8239" s="36">
        <v>3692617.2963275104</v>
      </c>
      <c r="C8239" s="37">
        <v>104.08520995654804</v>
      </c>
    </row>
    <row r="8240" spans="2:3" x14ac:dyDescent="0.3">
      <c r="B8240" s="36">
        <v>3909371.445319281</v>
      </c>
      <c r="C8240" s="37">
        <v>118.48184953313084</v>
      </c>
    </row>
    <row r="8241" spans="2:3" x14ac:dyDescent="0.3">
      <c r="B8241" s="36">
        <v>5976106.2419696404</v>
      </c>
      <c r="C8241" s="37">
        <v>169.46674605263834</v>
      </c>
    </row>
    <row r="8242" spans="2:3" x14ac:dyDescent="0.3">
      <c r="B8242" s="36">
        <v>5606448.2410293305</v>
      </c>
      <c r="C8242" s="37">
        <v>157.09398285751149</v>
      </c>
    </row>
    <row r="8243" spans="2:3" x14ac:dyDescent="0.3">
      <c r="B8243" s="36">
        <v>4198060.1644909326</v>
      </c>
      <c r="C8243" s="37">
        <v>132.41882234923861</v>
      </c>
    </row>
    <row r="8244" spans="2:3" x14ac:dyDescent="0.3">
      <c r="B8244" s="36">
        <v>2448294.4741102313</v>
      </c>
      <c r="C8244" s="37">
        <v>76.805658050520606</v>
      </c>
    </row>
    <row r="8245" spans="2:3" x14ac:dyDescent="0.3">
      <c r="B8245" s="36">
        <v>3809419.84428488</v>
      </c>
      <c r="C8245" s="37">
        <v>102.63392696806127</v>
      </c>
    </row>
    <row r="8246" spans="2:3" x14ac:dyDescent="0.3">
      <c r="B8246" s="36">
        <v>7535230.2152819224</v>
      </c>
      <c r="C8246" s="37">
        <v>230.64697779157899</v>
      </c>
    </row>
    <row r="8247" spans="2:3" x14ac:dyDescent="0.3">
      <c r="B8247" s="36">
        <v>4610631.0561207524</v>
      </c>
      <c r="C8247" s="37">
        <v>124.97126748105774</v>
      </c>
    </row>
    <row r="8248" spans="2:3" x14ac:dyDescent="0.3">
      <c r="B8248" s="36">
        <v>6367456.1445779325</v>
      </c>
      <c r="C8248" s="37">
        <v>177.58807089445222</v>
      </c>
    </row>
    <row r="8249" spans="2:3" x14ac:dyDescent="0.3">
      <c r="B8249" s="36">
        <v>5096600.4680224294</v>
      </c>
      <c r="C8249" s="37">
        <v>152.38542976253493</v>
      </c>
    </row>
    <row r="8250" spans="2:3" x14ac:dyDescent="0.3">
      <c r="B8250" s="36">
        <v>4545399.9279549457</v>
      </c>
      <c r="C8250" s="37">
        <v>133.37129821638919</v>
      </c>
    </row>
    <row r="8251" spans="2:3" x14ac:dyDescent="0.3">
      <c r="B8251" s="36">
        <v>3418395.9121435904</v>
      </c>
      <c r="C8251" s="37">
        <v>108.09910843175315</v>
      </c>
    </row>
    <row r="8252" spans="2:3" x14ac:dyDescent="0.3">
      <c r="B8252" s="36">
        <v>4170806.0484285927</v>
      </c>
      <c r="C8252" s="37">
        <v>133.66993273059364</v>
      </c>
    </row>
    <row r="8253" spans="2:3" x14ac:dyDescent="0.3">
      <c r="B8253" s="36">
        <v>6897558.6184882773</v>
      </c>
      <c r="C8253" s="37">
        <v>192.0642427582429</v>
      </c>
    </row>
    <row r="8254" spans="2:3" x14ac:dyDescent="0.3">
      <c r="B8254" s="36">
        <v>4395178.351222747</v>
      </c>
      <c r="C8254" s="37">
        <v>117.55724735498691</v>
      </c>
    </row>
    <row r="8255" spans="2:3" x14ac:dyDescent="0.3">
      <c r="B8255" s="36">
        <v>5100908.9886385966</v>
      </c>
      <c r="C8255" s="37">
        <v>152.71996617939379</v>
      </c>
    </row>
    <row r="8256" spans="2:3" x14ac:dyDescent="0.3">
      <c r="B8256" s="36">
        <v>7138565.2107791984</v>
      </c>
      <c r="C8256" s="37">
        <v>219.49826242004798</v>
      </c>
    </row>
    <row r="8257" spans="2:3" x14ac:dyDescent="0.3">
      <c r="B8257" s="36">
        <v>4085431.9829901932</v>
      </c>
      <c r="C8257" s="37">
        <v>109.93801819246123</v>
      </c>
    </row>
    <row r="8258" spans="2:3" x14ac:dyDescent="0.3">
      <c r="B8258" s="36">
        <v>4626605.0206631515</v>
      </c>
      <c r="C8258" s="37">
        <v>124.63624825102333</v>
      </c>
    </row>
    <row r="8259" spans="2:3" x14ac:dyDescent="0.3">
      <c r="B8259" s="36">
        <v>4955829.9746978395</v>
      </c>
      <c r="C8259" s="37">
        <v>144.1435197434366</v>
      </c>
    </row>
    <row r="8260" spans="2:3" x14ac:dyDescent="0.3">
      <c r="B8260" s="36">
        <v>5245972.2498896271</v>
      </c>
      <c r="C8260" s="37">
        <v>149.7913991220999</v>
      </c>
    </row>
    <row r="8261" spans="2:3" x14ac:dyDescent="0.3">
      <c r="B8261" s="36">
        <v>5353776.1563705709</v>
      </c>
      <c r="C8261" s="37">
        <v>141.93565164970184</v>
      </c>
    </row>
    <row r="8262" spans="2:3" x14ac:dyDescent="0.3">
      <c r="B8262" s="36">
        <v>6469098.9767954601</v>
      </c>
      <c r="C8262" s="37">
        <v>182.49219239758531</v>
      </c>
    </row>
    <row r="8263" spans="2:3" x14ac:dyDescent="0.3">
      <c r="B8263" s="36">
        <v>5287153.0218131645</v>
      </c>
      <c r="C8263" s="37">
        <v>159.56770274826854</v>
      </c>
    </row>
    <row r="8264" spans="2:3" x14ac:dyDescent="0.3">
      <c r="B8264" s="36">
        <v>6781494.4408825552</v>
      </c>
      <c r="C8264" s="37">
        <v>220.23479179889509</v>
      </c>
    </row>
    <row r="8265" spans="2:3" x14ac:dyDescent="0.3">
      <c r="B8265" s="36">
        <v>5371455.0588169247</v>
      </c>
      <c r="C8265" s="37">
        <v>145.56709308589222</v>
      </c>
    </row>
    <row r="8266" spans="2:3" x14ac:dyDescent="0.3">
      <c r="B8266" s="36">
        <v>5532252.5524682766</v>
      </c>
      <c r="C8266" s="37">
        <v>178.87852928591144</v>
      </c>
    </row>
    <row r="8267" spans="2:3" x14ac:dyDescent="0.3">
      <c r="B8267" s="36">
        <v>6823448.7548071686</v>
      </c>
      <c r="C8267" s="37">
        <v>200.01864105265454</v>
      </c>
    </row>
    <row r="8268" spans="2:3" x14ac:dyDescent="0.3">
      <c r="B8268" s="36">
        <v>6613422.9614619957</v>
      </c>
      <c r="C8268" s="37">
        <v>202.50413972817904</v>
      </c>
    </row>
    <row r="8269" spans="2:3" x14ac:dyDescent="0.3">
      <c r="B8269" s="36">
        <v>6340503.383452883</v>
      </c>
      <c r="C8269" s="37">
        <v>184.66555984106063</v>
      </c>
    </row>
    <row r="8270" spans="2:3" x14ac:dyDescent="0.3">
      <c r="B8270" s="36">
        <v>4867145.9463328859</v>
      </c>
      <c r="C8270" s="37">
        <v>144.54610926401296</v>
      </c>
    </row>
    <row r="8271" spans="2:3" x14ac:dyDescent="0.3">
      <c r="B8271" s="36">
        <v>3424665.577483736</v>
      </c>
      <c r="C8271" s="37">
        <v>99.642993488663947</v>
      </c>
    </row>
    <row r="8272" spans="2:3" x14ac:dyDescent="0.3">
      <c r="B8272" s="36">
        <v>5265873.7746893931</v>
      </c>
      <c r="C8272" s="37">
        <v>149.79228233467532</v>
      </c>
    </row>
    <row r="8273" spans="2:3" x14ac:dyDescent="0.3">
      <c r="B8273" s="36">
        <v>5592447.2409459725</v>
      </c>
      <c r="C8273" s="37">
        <v>163.11898134253428</v>
      </c>
    </row>
    <row r="8274" spans="2:3" x14ac:dyDescent="0.3">
      <c r="B8274" s="36">
        <v>6701346.9926731912</v>
      </c>
      <c r="C8274" s="37">
        <v>181.81842369201303</v>
      </c>
    </row>
    <row r="8275" spans="2:3" x14ac:dyDescent="0.3">
      <c r="B8275" s="36">
        <v>3925302.12374239</v>
      </c>
      <c r="C8275" s="37">
        <v>109.50107647060804</v>
      </c>
    </row>
    <row r="8276" spans="2:3" x14ac:dyDescent="0.3">
      <c r="B8276" s="36">
        <v>4595718.6560320677</v>
      </c>
      <c r="C8276" s="37">
        <v>131.42099165565236</v>
      </c>
    </row>
    <row r="8277" spans="2:3" x14ac:dyDescent="0.3">
      <c r="B8277" s="36">
        <v>3736982.9740017452</v>
      </c>
      <c r="C8277" s="37">
        <v>109.97408687979953</v>
      </c>
    </row>
    <row r="8278" spans="2:3" x14ac:dyDescent="0.3">
      <c r="B8278" s="36">
        <v>2908578.6420448306</v>
      </c>
      <c r="C8278" s="37">
        <v>81.947249356693774</v>
      </c>
    </row>
    <row r="8279" spans="2:3" x14ac:dyDescent="0.3">
      <c r="B8279" s="36">
        <v>6138578.4413613202</v>
      </c>
      <c r="C8279" s="37">
        <v>192.73481028057</v>
      </c>
    </row>
    <row r="8280" spans="2:3" x14ac:dyDescent="0.3">
      <c r="B8280" s="36">
        <v>5069479.4497739635</v>
      </c>
      <c r="C8280" s="37">
        <v>153.81789551596566</v>
      </c>
    </row>
    <row r="8281" spans="2:3" x14ac:dyDescent="0.3">
      <c r="B8281" s="36">
        <v>6368842.6158662643</v>
      </c>
      <c r="C8281" s="37">
        <v>173.47373938802505</v>
      </c>
    </row>
    <row r="8282" spans="2:3" x14ac:dyDescent="0.3">
      <c r="B8282" s="36">
        <v>5888633.530838564</v>
      </c>
      <c r="C8282" s="37">
        <v>166.59389543683022</v>
      </c>
    </row>
    <row r="8283" spans="2:3" x14ac:dyDescent="0.3">
      <c r="B8283" s="36">
        <v>6587014.8248536997</v>
      </c>
      <c r="C8283" s="37">
        <v>193.62260143091243</v>
      </c>
    </row>
    <row r="8284" spans="2:3" x14ac:dyDescent="0.3">
      <c r="B8284" s="36">
        <v>7522493.1575160278</v>
      </c>
      <c r="C8284" s="37">
        <v>210.48810288756744</v>
      </c>
    </row>
    <row r="8285" spans="2:3" x14ac:dyDescent="0.3">
      <c r="B8285" s="36">
        <v>5972317.3552344022</v>
      </c>
      <c r="C8285" s="37">
        <v>185.11670367098611</v>
      </c>
    </row>
    <row r="8286" spans="2:3" x14ac:dyDescent="0.3">
      <c r="B8286" s="36">
        <v>2881298.8379822476</v>
      </c>
      <c r="C8286" s="37">
        <v>77.474543347737637</v>
      </c>
    </row>
    <row r="8287" spans="2:3" x14ac:dyDescent="0.3">
      <c r="B8287" s="36">
        <v>6133988.0541859139</v>
      </c>
      <c r="C8287" s="37">
        <v>182.43976475488387</v>
      </c>
    </row>
    <row r="8288" spans="2:3" x14ac:dyDescent="0.3">
      <c r="B8288" s="36">
        <v>5814673.5536371348</v>
      </c>
      <c r="C8288" s="37">
        <v>159.28506865233766</v>
      </c>
    </row>
    <row r="8289" spans="2:3" x14ac:dyDescent="0.3">
      <c r="B8289" s="36">
        <v>7504972.5342047</v>
      </c>
      <c r="C8289" s="37">
        <v>212.93576085300353</v>
      </c>
    </row>
    <row r="8290" spans="2:3" x14ac:dyDescent="0.3">
      <c r="B8290" s="36">
        <v>4870164.2922538714</v>
      </c>
      <c r="C8290" s="37">
        <v>149.58013611075509</v>
      </c>
    </row>
    <row r="8291" spans="2:3" x14ac:dyDescent="0.3">
      <c r="B8291" s="36">
        <v>4051072.2995805852</v>
      </c>
      <c r="C8291" s="37">
        <v>131.87775980667416</v>
      </c>
    </row>
    <row r="8292" spans="2:3" x14ac:dyDescent="0.3">
      <c r="B8292" s="36">
        <v>4595149.7153009111</v>
      </c>
      <c r="C8292" s="37">
        <v>147.47825999466323</v>
      </c>
    </row>
    <row r="8293" spans="2:3" x14ac:dyDescent="0.3">
      <c r="B8293" s="36">
        <v>4270366.5563880764</v>
      </c>
      <c r="C8293" s="37">
        <v>116.28235955684934</v>
      </c>
    </row>
    <row r="8294" spans="2:3" x14ac:dyDescent="0.3">
      <c r="B8294" s="36">
        <v>7285135.4528864231</v>
      </c>
      <c r="C8294" s="37">
        <v>195.80008605684239</v>
      </c>
    </row>
    <row r="8295" spans="2:3" x14ac:dyDescent="0.3">
      <c r="B8295" s="36">
        <v>5124845.9018307151</v>
      </c>
      <c r="C8295" s="37">
        <v>151.05329677153043</v>
      </c>
    </row>
    <row r="8296" spans="2:3" x14ac:dyDescent="0.3">
      <c r="B8296" s="36">
        <v>7914672.4661918152</v>
      </c>
      <c r="C8296" s="37">
        <v>226.11224685614712</v>
      </c>
    </row>
    <row r="8297" spans="2:3" x14ac:dyDescent="0.3">
      <c r="B8297" s="36">
        <v>1588982.1486889576</v>
      </c>
      <c r="C8297" s="37">
        <v>49.99073080823338</v>
      </c>
    </row>
    <row r="8298" spans="2:3" x14ac:dyDescent="0.3">
      <c r="B8298" s="36">
        <v>5143819.6958102258</v>
      </c>
      <c r="C8298" s="37">
        <v>149.14434799523397</v>
      </c>
    </row>
    <row r="8299" spans="2:3" x14ac:dyDescent="0.3">
      <c r="B8299" s="36">
        <v>5163420.5360336313</v>
      </c>
      <c r="C8299" s="37">
        <v>151.99120634006687</v>
      </c>
    </row>
    <row r="8300" spans="2:3" x14ac:dyDescent="0.3">
      <c r="B8300" s="36">
        <v>5283794.1105157025</v>
      </c>
      <c r="C8300" s="37">
        <v>150.55313117179512</v>
      </c>
    </row>
    <row r="8301" spans="2:3" x14ac:dyDescent="0.3">
      <c r="B8301" s="36">
        <v>4903961.1311299894</v>
      </c>
      <c r="C8301" s="37">
        <v>137.52121787832323</v>
      </c>
    </row>
    <row r="8302" spans="2:3" x14ac:dyDescent="0.3">
      <c r="B8302" s="36">
        <v>4685744.0231837472</v>
      </c>
      <c r="C8302" s="37">
        <v>139.29230014481308</v>
      </c>
    </row>
    <row r="8303" spans="2:3" x14ac:dyDescent="0.3">
      <c r="B8303" s="36">
        <v>5483362.1316719539</v>
      </c>
      <c r="C8303" s="37">
        <v>163.98125191054791</v>
      </c>
    </row>
    <row r="8304" spans="2:3" x14ac:dyDescent="0.3">
      <c r="B8304" s="36">
        <v>6605283.775544608</v>
      </c>
      <c r="C8304" s="37">
        <v>191.28688901449354</v>
      </c>
    </row>
    <row r="8305" spans="2:3" x14ac:dyDescent="0.3">
      <c r="B8305" s="36">
        <v>4583284.6316010924</v>
      </c>
      <c r="C8305" s="37">
        <v>133.04441632102484</v>
      </c>
    </row>
    <row r="8306" spans="2:3" x14ac:dyDescent="0.3">
      <c r="B8306" s="36">
        <v>5794271.3083315482</v>
      </c>
      <c r="C8306" s="37">
        <v>192.76404317646288</v>
      </c>
    </row>
    <row r="8307" spans="2:3" x14ac:dyDescent="0.3">
      <c r="B8307" s="36">
        <v>6454543.8713429905</v>
      </c>
      <c r="C8307" s="37">
        <v>181.22465424082461</v>
      </c>
    </row>
    <row r="8308" spans="2:3" x14ac:dyDescent="0.3">
      <c r="B8308" s="36">
        <v>6469567.5220049219</v>
      </c>
      <c r="C8308" s="37">
        <v>177.33352117194039</v>
      </c>
    </row>
    <row r="8309" spans="2:3" x14ac:dyDescent="0.3">
      <c r="B8309" s="36">
        <v>3743850.8080152236</v>
      </c>
      <c r="C8309" s="37">
        <v>108.17584546939308</v>
      </c>
    </row>
    <row r="8310" spans="2:3" x14ac:dyDescent="0.3">
      <c r="B8310" s="36">
        <v>7807998.6357854623</v>
      </c>
      <c r="C8310" s="37">
        <v>238.02807292499085</v>
      </c>
    </row>
    <row r="8311" spans="2:3" x14ac:dyDescent="0.3">
      <c r="B8311" s="36">
        <v>7843094.9292281102</v>
      </c>
      <c r="C8311" s="37">
        <v>211.12931449585506</v>
      </c>
    </row>
    <row r="8312" spans="2:3" x14ac:dyDescent="0.3">
      <c r="B8312" s="36">
        <v>6050348.8217186918</v>
      </c>
      <c r="C8312" s="37">
        <v>164.82798940635504</v>
      </c>
    </row>
    <row r="8313" spans="2:3" x14ac:dyDescent="0.3">
      <c r="B8313" s="36">
        <v>6500741.8702674257</v>
      </c>
      <c r="C8313" s="37">
        <v>192.08620749590065</v>
      </c>
    </row>
    <row r="8314" spans="2:3" x14ac:dyDescent="0.3">
      <c r="B8314" s="36">
        <v>3661915.2156739943</v>
      </c>
      <c r="C8314" s="37">
        <v>106.01341459680837</v>
      </c>
    </row>
    <row r="8315" spans="2:3" x14ac:dyDescent="0.3">
      <c r="B8315" s="36">
        <v>2644322.1088559185</v>
      </c>
      <c r="C8315" s="37">
        <v>83.849166606051327</v>
      </c>
    </row>
    <row r="8316" spans="2:3" x14ac:dyDescent="0.3">
      <c r="B8316" s="36">
        <v>5545029.9446052499</v>
      </c>
      <c r="C8316" s="37">
        <v>163.50394813219722</v>
      </c>
    </row>
    <row r="8317" spans="2:3" x14ac:dyDescent="0.3">
      <c r="B8317" s="36">
        <v>5795456.7412742106</v>
      </c>
      <c r="C8317" s="37">
        <v>167.04010716404554</v>
      </c>
    </row>
    <row r="8318" spans="2:3" x14ac:dyDescent="0.3">
      <c r="B8318" s="36">
        <v>5862654.5970060974</v>
      </c>
      <c r="C8318" s="37">
        <v>185.56452927947188</v>
      </c>
    </row>
    <row r="8319" spans="2:3" x14ac:dyDescent="0.3">
      <c r="B8319" s="36">
        <v>3084775.3134481851</v>
      </c>
      <c r="C8319" s="37">
        <v>81.325494933584991</v>
      </c>
    </row>
    <row r="8320" spans="2:3" x14ac:dyDescent="0.3">
      <c r="B8320" s="36">
        <v>4910756.8613846442</v>
      </c>
      <c r="C8320" s="37">
        <v>146.53549690244668</v>
      </c>
    </row>
    <row r="8321" spans="2:3" x14ac:dyDescent="0.3">
      <c r="B8321" s="36">
        <v>1973826.7143832764</v>
      </c>
      <c r="C8321" s="37">
        <v>64.39252651797463</v>
      </c>
    </row>
    <row r="8322" spans="2:3" x14ac:dyDescent="0.3">
      <c r="B8322" s="36">
        <v>5269195.626787819</v>
      </c>
      <c r="C8322" s="37">
        <v>153.20713610347198</v>
      </c>
    </row>
    <row r="8323" spans="2:3" x14ac:dyDescent="0.3">
      <c r="B8323" s="36">
        <v>2641543.3591388217</v>
      </c>
      <c r="C8323" s="37">
        <v>83.304521469479269</v>
      </c>
    </row>
    <row r="8324" spans="2:3" x14ac:dyDescent="0.3">
      <c r="B8324" s="36">
        <v>4475678.058579579</v>
      </c>
      <c r="C8324" s="37">
        <v>127.72336754462776</v>
      </c>
    </row>
    <row r="8325" spans="2:3" x14ac:dyDescent="0.3">
      <c r="B8325" s="36">
        <v>3789785.6848365655</v>
      </c>
      <c r="C8325" s="37">
        <v>108.72692839161253</v>
      </c>
    </row>
    <row r="8326" spans="2:3" x14ac:dyDescent="0.3">
      <c r="B8326" s="36">
        <v>4811930.5362059809</v>
      </c>
      <c r="C8326" s="37">
        <v>143.69371980394422</v>
      </c>
    </row>
    <row r="8327" spans="2:3" x14ac:dyDescent="0.3">
      <c r="B8327" s="36">
        <v>3584628.8861109973</v>
      </c>
      <c r="C8327" s="37">
        <v>110.1769505656081</v>
      </c>
    </row>
    <row r="8328" spans="2:3" x14ac:dyDescent="0.3">
      <c r="B8328" s="36">
        <v>9112823.3336128965</v>
      </c>
      <c r="C8328" s="37">
        <v>264.02097029370623</v>
      </c>
    </row>
    <row r="8329" spans="2:3" x14ac:dyDescent="0.3">
      <c r="B8329" s="36">
        <v>7455921.6666544424</v>
      </c>
      <c r="C8329" s="37">
        <v>206.59604101637089</v>
      </c>
    </row>
    <row r="8330" spans="2:3" x14ac:dyDescent="0.3">
      <c r="B8330" s="36">
        <v>3354839.5852582492</v>
      </c>
      <c r="C8330" s="37">
        <v>117.23719183799288</v>
      </c>
    </row>
    <row r="8331" spans="2:3" x14ac:dyDescent="0.3">
      <c r="B8331" s="36">
        <v>5197286.8999940231</v>
      </c>
      <c r="C8331" s="37">
        <v>154.33277542947258</v>
      </c>
    </row>
    <row r="8332" spans="2:3" x14ac:dyDescent="0.3">
      <c r="B8332" s="36">
        <v>5693790.3138849717</v>
      </c>
      <c r="C8332" s="37">
        <v>171.42088554046234</v>
      </c>
    </row>
    <row r="8333" spans="2:3" x14ac:dyDescent="0.3">
      <c r="B8333" s="36">
        <v>5823344.2502194168</v>
      </c>
      <c r="C8333" s="37">
        <v>162.80939494212635</v>
      </c>
    </row>
    <row r="8334" spans="2:3" x14ac:dyDescent="0.3">
      <c r="B8334" s="36">
        <v>3875016.2802546197</v>
      </c>
      <c r="C8334" s="37">
        <v>108.45367201344212</v>
      </c>
    </row>
    <row r="8335" spans="2:3" x14ac:dyDescent="0.3">
      <c r="B8335" s="36">
        <v>6136195.6038343878</v>
      </c>
      <c r="C8335" s="37">
        <v>180.25484448798557</v>
      </c>
    </row>
    <row r="8336" spans="2:3" x14ac:dyDescent="0.3">
      <c r="B8336" s="36">
        <v>6347854.6650019791</v>
      </c>
      <c r="C8336" s="37">
        <v>183.07614987566947</v>
      </c>
    </row>
    <row r="8337" spans="2:3" x14ac:dyDescent="0.3">
      <c r="B8337" s="36">
        <v>5192771.0365864821</v>
      </c>
      <c r="C8337" s="37">
        <v>145.33131766636913</v>
      </c>
    </row>
    <row r="8338" spans="2:3" x14ac:dyDescent="0.3">
      <c r="B8338" s="36">
        <v>6025873.011976501</v>
      </c>
      <c r="C8338" s="37">
        <v>169.97303302707323</v>
      </c>
    </row>
    <row r="8339" spans="2:3" x14ac:dyDescent="0.3">
      <c r="B8339" s="36">
        <v>6339061.3827502262</v>
      </c>
      <c r="C8339" s="37">
        <v>188.81285381562546</v>
      </c>
    </row>
    <row r="8340" spans="2:3" x14ac:dyDescent="0.3">
      <c r="B8340" s="36">
        <v>3759238.6964138565</v>
      </c>
      <c r="C8340" s="37">
        <v>111.8840459991419</v>
      </c>
    </row>
    <row r="8341" spans="2:3" x14ac:dyDescent="0.3">
      <c r="B8341" s="36">
        <v>6102396.8764219843</v>
      </c>
      <c r="C8341" s="37">
        <v>160.79554451404272</v>
      </c>
    </row>
    <row r="8342" spans="2:3" x14ac:dyDescent="0.3">
      <c r="B8342" s="36">
        <v>2759265.0321850493</v>
      </c>
      <c r="C8342" s="37">
        <v>76.546530294569678</v>
      </c>
    </row>
    <row r="8343" spans="2:3" x14ac:dyDescent="0.3">
      <c r="B8343" s="36">
        <v>4207920.0607831376</v>
      </c>
      <c r="C8343" s="37">
        <v>120.94285116702216</v>
      </c>
    </row>
    <row r="8344" spans="2:3" x14ac:dyDescent="0.3">
      <c r="B8344" s="36">
        <v>8952675.2389722113</v>
      </c>
      <c r="C8344" s="37">
        <v>247.05268474134826</v>
      </c>
    </row>
    <row r="8345" spans="2:3" x14ac:dyDescent="0.3">
      <c r="B8345" s="36">
        <v>5788932.7730182754</v>
      </c>
      <c r="C8345" s="37">
        <v>188.04589087321679</v>
      </c>
    </row>
    <row r="8346" spans="2:3" x14ac:dyDescent="0.3">
      <c r="B8346" s="36">
        <v>4754526.8578049447</v>
      </c>
      <c r="C8346" s="37">
        <v>148.80929895242247</v>
      </c>
    </row>
    <row r="8347" spans="2:3" x14ac:dyDescent="0.3">
      <c r="B8347" s="36">
        <v>5968358.0946307126</v>
      </c>
      <c r="C8347" s="37">
        <v>171.23766545440361</v>
      </c>
    </row>
    <row r="8348" spans="2:3" x14ac:dyDescent="0.3">
      <c r="B8348" s="36">
        <v>7242936.8807835169</v>
      </c>
      <c r="C8348" s="37">
        <v>223.25598210646143</v>
      </c>
    </row>
    <row r="8349" spans="2:3" x14ac:dyDescent="0.3">
      <c r="B8349" s="36">
        <v>3978397.4244473525</v>
      </c>
      <c r="C8349" s="37">
        <v>114.63237579761882</v>
      </c>
    </row>
    <row r="8350" spans="2:3" x14ac:dyDescent="0.3">
      <c r="B8350" s="36">
        <v>6355386.4544006521</v>
      </c>
      <c r="C8350" s="37">
        <v>175.15298069008446</v>
      </c>
    </row>
    <row r="8351" spans="2:3" x14ac:dyDescent="0.3">
      <c r="B8351" s="36">
        <v>4957953.0789947826</v>
      </c>
      <c r="C8351" s="37">
        <v>147.182659123783</v>
      </c>
    </row>
    <row r="8352" spans="2:3" x14ac:dyDescent="0.3">
      <c r="B8352" s="36">
        <v>6247716.439125075</v>
      </c>
      <c r="C8352" s="37">
        <v>187.7740340532383</v>
      </c>
    </row>
    <row r="8353" spans="2:3" x14ac:dyDescent="0.3">
      <c r="B8353" s="36">
        <v>7202207.3425192917</v>
      </c>
      <c r="C8353" s="37">
        <v>211.2268845489773</v>
      </c>
    </row>
    <row r="8354" spans="2:3" x14ac:dyDescent="0.3">
      <c r="B8354" s="36">
        <v>3261375.5736996299</v>
      </c>
      <c r="C8354" s="37">
        <v>87.010125007459095</v>
      </c>
    </row>
    <row r="8355" spans="2:3" x14ac:dyDescent="0.3">
      <c r="B8355" s="36">
        <v>4624859.978476271</v>
      </c>
      <c r="C8355" s="37">
        <v>152.33924092988656</v>
      </c>
    </row>
    <row r="8356" spans="2:3" x14ac:dyDescent="0.3">
      <c r="B8356" s="36">
        <v>6647382.0374806225</v>
      </c>
      <c r="C8356" s="37">
        <v>196.9444245449352</v>
      </c>
    </row>
    <row r="8357" spans="2:3" x14ac:dyDescent="0.3">
      <c r="B8357" s="36">
        <v>4339065.259212669</v>
      </c>
      <c r="C8357" s="37">
        <v>124.25136341895897</v>
      </c>
    </row>
    <row r="8358" spans="2:3" x14ac:dyDescent="0.3">
      <c r="B8358" s="36">
        <v>3783856.4837852772</v>
      </c>
      <c r="C8358" s="37">
        <v>131.20538826398283</v>
      </c>
    </row>
    <row r="8359" spans="2:3" x14ac:dyDescent="0.3">
      <c r="B8359" s="36">
        <v>4228099.1204048442</v>
      </c>
      <c r="C8359" s="37">
        <v>127.43595963267124</v>
      </c>
    </row>
    <row r="8360" spans="2:3" x14ac:dyDescent="0.3">
      <c r="B8360" s="36">
        <v>4418688.7721201116</v>
      </c>
      <c r="C8360" s="37">
        <v>123.55576624604399</v>
      </c>
    </row>
    <row r="8361" spans="2:3" x14ac:dyDescent="0.3">
      <c r="B8361" s="36">
        <v>8986058.7506087888</v>
      </c>
      <c r="C8361" s="37">
        <v>257.36035374064033</v>
      </c>
    </row>
    <row r="8362" spans="2:3" x14ac:dyDescent="0.3">
      <c r="B8362" s="36">
        <v>10275196.986487497</v>
      </c>
      <c r="C8362" s="37">
        <v>283.36440385048888</v>
      </c>
    </row>
    <row r="8363" spans="2:3" x14ac:dyDescent="0.3">
      <c r="B8363" s="36">
        <v>2533478.2377443472</v>
      </c>
      <c r="C8363" s="37">
        <v>70.836976039683535</v>
      </c>
    </row>
    <row r="8364" spans="2:3" x14ac:dyDescent="0.3">
      <c r="B8364" s="36">
        <v>6641830.5187507477</v>
      </c>
      <c r="C8364" s="37">
        <v>183.10900768256585</v>
      </c>
    </row>
    <row r="8365" spans="2:3" x14ac:dyDescent="0.3">
      <c r="B8365" s="36">
        <v>6235878.4931795495</v>
      </c>
      <c r="C8365" s="37">
        <v>205.22490758663153</v>
      </c>
    </row>
    <row r="8366" spans="2:3" x14ac:dyDescent="0.3">
      <c r="B8366" s="36">
        <v>4641365.0937395608</v>
      </c>
      <c r="C8366" s="37">
        <v>137.68864568750072</v>
      </c>
    </row>
    <row r="8367" spans="2:3" x14ac:dyDescent="0.3">
      <c r="B8367" s="36">
        <v>3857612.512911329</v>
      </c>
      <c r="C8367" s="37">
        <v>111.94206271977653</v>
      </c>
    </row>
    <row r="8368" spans="2:3" x14ac:dyDescent="0.3">
      <c r="B8368" s="36">
        <v>6300395.5261174655</v>
      </c>
      <c r="C8368" s="37">
        <v>186.40225481510078</v>
      </c>
    </row>
    <row r="8369" spans="2:3" x14ac:dyDescent="0.3">
      <c r="B8369" s="36">
        <v>7472994.9095006585</v>
      </c>
      <c r="C8369" s="37">
        <v>218.68949316247938</v>
      </c>
    </row>
    <row r="8370" spans="2:3" x14ac:dyDescent="0.3">
      <c r="B8370" s="36">
        <v>3082523.0219466966</v>
      </c>
      <c r="C8370" s="37">
        <v>86.16784398435648</v>
      </c>
    </row>
    <row r="8371" spans="2:3" x14ac:dyDescent="0.3">
      <c r="B8371" s="36">
        <v>6046423.627080258</v>
      </c>
      <c r="C8371" s="37">
        <v>165.43077050780178</v>
      </c>
    </row>
    <row r="8372" spans="2:3" x14ac:dyDescent="0.3">
      <c r="B8372" s="36">
        <v>6670762.8884381326</v>
      </c>
      <c r="C8372" s="37">
        <v>195.62834280497131</v>
      </c>
    </row>
    <row r="8373" spans="2:3" x14ac:dyDescent="0.3">
      <c r="B8373" s="36">
        <v>4273944.7681835135</v>
      </c>
      <c r="C8373" s="37">
        <v>121.57452477215357</v>
      </c>
    </row>
    <row r="8374" spans="2:3" x14ac:dyDescent="0.3">
      <c r="B8374" s="36">
        <v>3564910.9173459155</v>
      </c>
      <c r="C8374" s="37">
        <v>106.91010975474013</v>
      </c>
    </row>
    <row r="8375" spans="2:3" x14ac:dyDescent="0.3">
      <c r="B8375" s="36">
        <v>4233217.262056306</v>
      </c>
      <c r="C8375" s="37">
        <v>115.94697819936954</v>
      </c>
    </row>
    <row r="8376" spans="2:3" x14ac:dyDescent="0.3">
      <c r="B8376" s="36">
        <v>4148534.6134731858</v>
      </c>
      <c r="C8376" s="37">
        <v>121.34037201394565</v>
      </c>
    </row>
    <row r="8377" spans="2:3" x14ac:dyDescent="0.3">
      <c r="B8377" s="36">
        <v>6036341.0740103349</v>
      </c>
      <c r="C8377" s="37">
        <v>187.3592058457977</v>
      </c>
    </row>
    <row r="8378" spans="2:3" x14ac:dyDescent="0.3">
      <c r="B8378" s="36">
        <v>4921657.7158992337</v>
      </c>
      <c r="C8378" s="37">
        <v>139.15781367966883</v>
      </c>
    </row>
    <row r="8379" spans="2:3" x14ac:dyDescent="0.3">
      <c r="B8379" s="36">
        <v>7185552.1121011637</v>
      </c>
      <c r="C8379" s="37">
        <v>202.09756135930834</v>
      </c>
    </row>
    <row r="8380" spans="2:3" x14ac:dyDescent="0.3">
      <c r="B8380" s="36">
        <v>6856739.9662455618</v>
      </c>
      <c r="C8380" s="37">
        <v>187.13319275823957</v>
      </c>
    </row>
    <row r="8381" spans="2:3" x14ac:dyDescent="0.3">
      <c r="B8381" s="36">
        <v>3182021.9500708496</v>
      </c>
      <c r="C8381" s="37">
        <v>100.84211657630931</v>
      </c>
    </row>
    <row r="8382" spans="2:3" x14ac:dyDescent="0.3">
      <c r="B8382" s="36">
        <v>2827778.2720004572</v>
      </c>
      <c r="C8382" s="37">
        <v>87.899103178159208</v>
      </c>
    </row>
    <row r="8383" spans="2:3" x14ac:dyDescent="0.3">
      <c r="B8383" s="36">
        <v>7085826.8109706538</v>
      </c>
      <c r="C8383" s="37">
        <v>213.63060130471018</v>
      </c>
    </row>
    <row r="8384" spans="2:3" x14ac:dyDescent="0.3">
      <c r="B8384" s="36">
        <v>5514324.3223917307</v>
      </c>
      <c r="C8384" s="37">
        <v>172.25937433202643</v>
      </c>
    </row>
    <row r="8385" spans="2:3" x14ac:dyDescent="0.3">
      <c r="B8385" s="36">
        <v>2111978.7988951746</v>
      </c>
      <c r="C8385" s="37">
        <v>58.428417180178243</v>
      </c>
    </row>
    <row r="8386" spans="2:3" x14ac:dyDescent="0.3">
      <c r="B8386" s="36">
        <v>4254603.9479761757</v>
      </c>
      <c r="C8386" s="37">
        <v>120.94759278825906</v>
      </c>
    </row>
    <row r="8387" spans="2:3" x14ac:dyDescent="0.3">
      <c r="B8387" s="36">
        <v>6735150.7550678076</v>
      </c>
      <c r="C8387" s="37">
        <v>198.87188988360882</v>
      </c>
    </row>
    <row r="8388" spans="2:3" x14ac:dyDescent="0.3">
      <c r="B8388" s="36">
        <v>7064427.9832632933</v>
      </c>
      <c r="C8388" s="37">
        <v>208.90202651394489</v>
      </c>
    </row>
    <row r="8389" spans="2:3" x14ac:dyDescent="0.3">
      <c r="B8389" s="36">
        <v>4364580.9044393571</v>
      </c>
      <c r="C8389" s="37">
        <v>104.97469860420573</v>
      </c>
    </row>
    <row r="8390" spans="2:3" x14ac:dyDescent="0.3">
      <c r="B8390" s="36">
        <v>3357998.9466766212</v>
      </c>
      <c r="C8390" s="37">
        <v>103.22879480320276</v>
      </c>
    </row>
    <row r="8391" spans="2:3" x14ac:dyDescent="0.3">
      <c r="B8391" s="36">
        <v>6907023.318675871</v>
      </c>
      <c r="C8391" s="37">
        <v>189.42050431830896</v>
      </c>
    </row>
    <row r="8392" spans="2:3" x14ac:dyDescent="0.3">
      <c r="B8392" s="36">
        <v>4562249.5225832937</v>
      </c>
      <c r="C8392" s="37">
        <v>144.0819256460768</v>
      </c>
    </row>
    <row r="8393" spans="2:3" x14ac:dyDescent="0.3">
      <c r="B8393" s="36">
        <v>4888305.7640000032</v>
      </c>
      <c r="C8393" s="37">
        <v>136.52901875256651</v>
      </c>
    </row>
    <row r="8394" spans="2:3" x14ac:dyDescent="0.3">
      <c r="B8394" s="36">
        <v>8667305.0585617609</v>
      </c>
      <c r="C8394" s="37">
        <v>261.08494549643694</v>
      </c>
    </row>
    <row r="8395" spans="2:3" x14ac:dyDescent="0.3">
      <c r="B8395" s="36">
        <v>4409096.1658062572</v>
      </c>
      <c r="C8395" s="37">
        <v>125.78399628790969</v>
      </c>
    </row>
    <row r="8396" spans="2:3" x14ac:dyDescent="0.3">
      <c r="B8396" s="36">
        <v>4679206.7394866049</v>
      </c>
      <c r="C8396" s="37">
        <v>133.29826795396582</v>
      </c>
    </row>
    <row r="8397" spans="2:3" x14ac:dyDescent="0.3">
      <c r="B8397" s="36">
        <v>6563894.4601863977</v>
      </c>
      <c r="C8397" s="37">
        <v>174.62466909422162</v>
      </c>
    </row>
    <row r="8398" spans="2:3" x14ac:dyDescent="0.3">
      <c r="B8398" s="36">
        <v>5862946.3471864611</v>
      </c>
      <c r="C8398" s="37">
        <v>195.10616896216192</v>
      </c>
    </row>
    <row r="8399" spans="2:3" x14ac:dyDescent="0.3">
      <c r="B8399" s="36">
        <v>3474667.4049956999</v>
      </c>
      <c r="C8399" s="37">
        <v>117.56998468695495</v>
      </c>
    </row>
    <row r="8400" spans="2:3" x14ac:dyDescent="0.3">
      <c r="B8400" s="36">
        <v>6460525.7128434265</v>
      </c>
      <c r="C8400" s="37">
        <v>189.46626322598499</v>
      </c>
    </row>
    <row r="8401" spans="2:3" x14ac:dyDescent="0.3">
      <c r="B8401" s="36">
        <v>3085888.8440246796</v>
      </c>
      <c r="C8401" s="37">
        <v>95.343562559596947</v>
      </c>
    </row>
    <row r="8402" spans="2:3" x14ac:dyDescent="0.3">
      <c r="B8402" s="36">
        <v>2697258.9402905586</v>
      </c>
      <c r="C8402" s="37">
        <v>77.651187233229152</v>
      </c>
    </row>
    <row r="8403" spans="2:3" x14ac:dyDescent="0.3">
      <c r="B8403" s="36">
        <v>7219652.8514024485</v>
      </c>
      <c r="C8403" s="37">
        <v>199.23565659277867</v>
      </c>
    </row>
    <row r="8404" spans="2:3" x14ac:dyDescent="0.3">
      <c r="B8404" s="36">
        <v>4536998.2143520042</v>
      </c>
      <c r="C8404" s="37">
        <v>131.23395613293323</v>
      </c>
    </row>
    <row r="8405" spans="2:3" x14ac:dyDescent="0.3">
      <c r="B8405" s="36">
        <v>3014318.087898633</v>
      </c>
      <c r="C8405" s="37">
        <v>93.032432157772448</v>
      </c>
    </row>
    <row r="8406" spans="2:3" x14ac:dyDescent="0.3">
      <c r="B8406" s="36">
        <v>6699893.9320933679</v>
      </c>
      <c r="C8406" s="37">
        <v>194.77374080229467</v>
      </c>
    </row>
    <row r="8407" spans="2:3" x14ac:dyDescent="0.3">
      <c r="B8407" s="36">
        <v>6254401.0616394868</v>
      </c>
      <c r="C8407" s="37">
        <v>168.79750444964364</v>
      </c>
    </row>
    <row r="8408" spans="2:3" x14ac:dyDescent="0.3">
      <c r="B8408" s="36">
        <v>4384956.2257076129</v>
      </c>
      <c r="C8408" s="37">
        <v>121.28813890047604</v>
      </c>
    </row>
    <row r="8409" spans="2:3" x14ac:dyDescent="0.3">
      <c r="B8409" s="36">
        <v>4299682.9127678135</v>
      </c>
      <c r="C8409" s="37">
        <v>113.79671878852378</v>
      </c>
    </row>
    <row r="8410" spans="2:3" x14ac:dyDescent="0.3">
      <c r="B8410" s="36">
        <v>5678743.3406394962</v>
      </c>
      <c r="C8410" s="37">
        <v>174.74849131847304</v>
      </c>
    </row>
    <row r="8411" spans="2:3" x14ac:dyDescent="0.3">
      <c r="B8411" s="36">
        <v>4668285.0726335095</v>
      </c>
      <c r="C8411" s="37">
        <v>135.49223395240816</v>
      </c>
    </row>
    <row r="8412" spans="2:3" x14ac:dyDescent="0.3">
      <c r="B8412" s="36">
        <v>4690173.7147269752</v>
      </c>
      <c r="C8412" s="37">
        <v>139.86851109827867</v>
      </c>
    </row>
    <row r="8413" spans="2:3" x14ac:dyDescent="0.3">
      <c r="B8413" s="36">
        <v>5752185.925943478</v>
      </c>
      <c r="C8413" s="37">
        <v>164.78650594250448</v>
      </c>
    </row>
    <row r="8414" spans="2:3" x14ac:dyDescent="0.3">
      <c r="B8414" s="36">
        <v>6082567.3371045236</v>
      </c>
      <c r="C8414" s="37">
        <v>181.57530351985181</v>
      </c>
    </row>
    <row r="8415" spans="2:3" x14ac:dyDescent="0.3">
      <c r="B8415" s="36">
        <v>5129162.5132731367</v>
      </c>
      <c r="C8415" s="37">
        <v>162.14625033390669</v>
      </c>
    </row>
    <row r="8416" spans="2:3" x14ac:dyDescent="0.3">
      <c r="B8416" s="36">
        <v>4466144.540885915</v>
      </c>
      <c r="C8416" s="37">
        <v>129.27065688257608</v>
      </c>
    </row>
    <row r="8417" spans="2:3" x14ac:dyDescent="0.3">
      <c r="B8417" s="36">
        <v>6229907.5137892114</v>
      </c>
      <c r="C8417" s="37">
        <v>179.41948405932445</v>
      </c>
    </row>
    <row r="8418" spans="2:3" x14ac:dyDescent="0.3">
      <c r="B8418" s="36">
        <v>7951232.5655582715</v>
      </c>
      <c r="C8418" s="37">
        <v>231.06955381842343</v>
      </c>
    </row>
    <row r="8419" spans="2:3" x14ac:dyDescent="0.3">
      <c r="B8419" s="36">
        <v>4682894.9200619757</v>
      </c>
      <c r="C8419" s="37">
        <v>146.97689035900274</v>
      </c>
    </row>
    <row r="8420" spans="2:3" x14ac:dyDescent="0.3">
      <c r="B8420" s="36">
        <v>3891474.5974313621</v>
      </c>
      <c r="C8420" s="37">
        <v>125.22300525356144</v>
      </c>
    </row>
    <row r="8421" spans="2:3" x14ac:dyDescent="0.3">
      <c r="B8421" s="36">
        <v>6270184.0618594298</v>
      </c>
      <c r="C8421" s="37">
        <v>173.88433668580615</v>
      </c>
    </row>
    <row r="8422" spans="2:3" x14ac:dyDescent="0.3">
      <c r="B8422" s="36">
        <v>5944516.6369755166</v>
      </c>
      <c r="C8422" s="37">
        <v>181.12101950288934</v>
      </c>
    </row>
    <row r="8423" spans="2:3" x14ac:dyDescent="0.3">
      <c r="B8423" s="36">
        <v>3776531.8997834106</v>
      </c>
      <c r="C8423" s="37">
        <v>109.82951283015561</v>
      </c>
    </row>
    <row r="8424" spans="2:3" x14ac:dyDescent="0.3">
      <c r="B8424" s="36">
        <v>4273358.5390003426</v>
      </c>
      <c r="C8424" s="37">
        <v>135.42699533949863</v>
      </c>
    </row>
    <row r="8425" spans="2:3" x14ac:dyDescent="0.3">
      <c r="B8425" s="36">
        <v>4359335.6612636773</v>
      </c>
      <c r="C8425" s="37">
        <v>137.0241705118176</v>
      </c>
    </row>
    <row r="8426" spans="2:3" x14ac:dyDescent="0.3">
      <c r="B8426" s="36">
        <v>3492724.7893085871</v>
      </c>
      <c r="C8426" s="37">
        <v>91.16029723494151</v>
      </c>
    </row>
    <row r="8427" spans="2:3" x14ac:dyDescent="0.3">
      <c r="B8427" s="36">
        <v>3949914.7854770031</v>
      </c>
      <c r="C8427" s="37">
        <v>120.55878577644425</v>
      </c>
    </row>
    <row r="8428" spans="2:3" x14ac:dyDescent="0.3">
      <c r="B8428" s="36">
        <v>5535578.7344294805</v>
      </c>
      <c r="C8428" s="37">
        <v>171.32131515467219</v>
      </c>
    </row>
    <row r="8429" spans="2:3" x14ac:dyDescent="0.3">
      <c r="B8429" s="36">
        <v>5017336.9124864386</v>
      </c>
      <c r="C8429" s="37">
        <v>164.26369726451767</v>
      </c>
    </row>
    <row r="8430" spans="2:3" x14ac:dyDescent="0.3">
      <c r="B8430" s="36">
        <v>2574752.2445022571</v>
      </c>
      <c r="C8430" s="37">
        <v>79.312839287203133</v>
      </c>
    </row>
    <row r="8431" spans="2:3" x14ac:dyDescent="0.3">
      <c r="B8431" s="36">
        <v>5400955.5667453231</v>
      </c>
      <c r="C8431" s="37">
        <v>143.03118243274844</v>
      </c>
    </row>
    <row r="8432" spans="2:3" x14ac:dyDescent="0.3">
      <c r="B8432" s="36">
        <v>3511759.9015294318</v>
      </c>
      <c r="C8432" s="37">
        <v>103.18932662425205</v>
      </c>
    </row>
    <row r="8433" spans="2:3" x14ac:dyDescent="0.3">
      <c r="B8433" s="36">
        <v>5026358.0761941625</v>
      </c>
      <c r="C8433" s="37">
        <v>138.25428034554443</v>
      </c>
    </row>
    <row r="8434" spans="2:3" x14ac:dyDescent="0.3">
      <c r="B8434" s="36">
        <v>4290981.4119881103</v>
      </c>
      <c r="C8434" s="37">
        <v>139.10135128948338</v>
      </c>
    </row>
    <row r="8435" spans="2:3" x14ac:dyDescent="0.3">
      <c r="B8435" s="36">
        <v>3334758.4988907953</v>
      </c>
      <c r="C8435" s="37">
        <v>99.190173403634162</v>
      </c>
    </row>
    <row r="8436" spans="2:3" x14ac:dyDescent="0.3">
      <c r="B8436" s="36">
        <v>9066167.9175334927</v>
      </c>
      <c r="C8436" s="37">
        <v>260.34086241862281</v>
      </c>
    </row>
    <row r="8437" spans="2:3" x14ac:dyDescent="0.3">
      <c r="B8437" s="36">
        <v>3321764.8034857027</v>
      </c>
      <c r="C8437" s="37">
        <v>104.17094644249478</v>
      </c>
    </row>
    <row r="8438" spans="2:3" x14ac:dyDescent="0.3">
      <c r="B8438" s="36">
        <v>6536773.0121227633</v>
      </c>
      <c r="C8438" s="37">
        <v>191.72173162425102</v>
      </c>
    </row>
    <row r="8439" spans="2:3" x14ac:dyDescent="0.3">
      <c r="B8439" s="36">
        <v>6821143.5618174914</v>
      </c>
      <c r="C8439" s="37">
        <v>213.39871561228787</v>
      </c>
    </row>
    <row r="8440" spans="2:3" x14ac:dyDescent="0.3">
      <c r="B8440" s="36">
        <v>2582408.5472924747</v>
      </c>
      <c r="C8440" s="37">
        <v>84.455749092435468</v>
      </c>
    </row>
    <row r="8441" spans="2:3" x14ac:dyDescent="0.3">
      <c r="B8441" s="36">
        <v>4965412.4941753428</v>
      </c>
      <c r="C8441" s="37">
        <v>129.81814697469565</v>
      </c>
    </row>
    <row r="8442" spans="2:3" x14ac:dyDescent="0.3">
      <c r="B8442" s="36">
        <v>4114520.6478121504</v>
      </c>
      <c r="C8442" s="37">
        <v>120.31054998908468</v>
      </c>
    </row>
    <row r="8443" spans="2:3" x14ac:dyDescent="0.3">
      <c r="B8443" s="36">
        <v>6742223.8666135548</v>
      </c>
      <c r="C8443" s="37">
        <v>187.83391218454801</v>
      </c>
    </row>
    <row r="8444" spans="2:3" x14ac:dyDescent="0.3">
      <c r="B8444" s="36">
        <v>7782936.4014747245</v>
      </c>
      <c r="C8444" s="37">
        <v>232.97969136886505</v>
      </c>
    </row>
    <row r="8445" spans="2:3" x14ac:dyDescent="0.3">
      <c r="B8445" s="36">
        <v>7188056.7965858737</v>
      </c>
      <c r="C8445" s="37">
        <v>203.80290251993188</v>
      </c>
    </row>
    <row r="8446" spans="2:3" x14ac:dyDescent="0.3">
      <c r="B8446" s="36">
        <v>5510992.1148435259</v>
      </c>
      <c r="C8446" s="37">
        <v>153.03893416214211</v>
      </c>
    </row>
    <row r="8447" spans="2:3" x14ac:dyDescent="0.3">
      <c r="B8447" s="36">
        <v>4129527.3450216674</v>
      </c>
      <c r="C8447" s="37">
        <v>130.2916020961714</v>
      </c>
    </row>
    <row r="8448" spans="2:3" x14ac:dyDescent="0.3">
      <c r="B8448" s="36">
        <v>5716066.725468684</v>
      </c>
      <c r="C8448" s="37">
        <v>173.79230366832752</v>
      </c>
    </row>
    <row r="8449" spans="2:3" x14ac:dyDescent="0.3">
      <c r="B8449" s="36">
        <v>3024772.9323876631</v>
      </c>
      <c r="C8449" s="37">
        <v>104.04248164100041</v>
      </c>
    </row>
    <row r="8450" spans="2:3" x14ac:dyDescent="0.3">
      <c r="B8450" s="36">
        <v>7090178.6022981619</v>
      </c>
      <c r="C8450" s="37">
        <v>183.91138129020632</v>
      </c>
    </row>
    <row r="8451" spans="2:3" x14ac:dyDescent="0.3">
      <c r="B8451" s="36">
        <v>3438437.2499998664</v>
      </c>
      <c r="C8451" s="37">
        <v>97.698642030121391</v>
      </c>
    </row>
    <row r="8452" spans="2:3" x14ac:dyDescent="0.3">
      <c r="B8452" s="36">
        <v>4587896.8480875026</v>
      </c>
      <c r="C8452" s="37">
        <v>137.86913355638643</v>
      </c>
    </row>
    <row r="8453" spans="2:3" x14ac:dyDescent="0.3">
      <c r="B8453" s="36">
        <v>5054352.2153720511</v>
      </c>
      <c r="C8453" s="37">
        <v>146.43131451115784</v>
      </c>
    </row>
    <row r="8454" spans="2:3" x14ac:dyDescent="0.3">
      <c r="B8454" s="36">
        <v>4506628.5550738834</v>
      </c>
      <c r="C8454" s="37">
        <v>146.61316730231562</v>
      </c>
    </row>
    <row r="8455" spans="2:3" x14ac:dyDescent="0.3">
      <c r="B8455" s="36">
        <v>2808270.4868246573</v>
      </c>
      <c r="C8455" s="37">
        <v>72.780512546133608</v>
      </c>
    </row>
    <row r="8456" spans="2:3" x14ac:dyDescent="0.3">
      <c r="B8456" s="36">
        <v>4004070.6098125745</v>
      </c>
      <c r="C8456" s="37">
        <v>123.05647526403976</v>
      </c>
    </row>
    <row r="8457" spans="2:3" x14ac:dyDescent="0.3">
      <c r="B8457" s="36">
        <v>9526435.6439968087</v>
      </c>
      <c r="C8457" s="37">
        <v>268.76650254414869</v>
      </c>
    </row>
    <row r="8458" spans="2:3" x14ac:dyDescent="0.3">
      <c r="B8458" s="36">
        <v>3833372.0106556513</v>
      </c>
      <c r="C8458" s="37">
        <v>101.40340895202914</v>
      </c>
    </row>
    <row r="8459" spans="2:3" x14ac:dyDescent="0.3">
      <c r="B8459" s="36">
        <v>3046013.8786178208</v>
      </c>
      <c r="C8459" s="37">
        <v>91.938561167446451</v>
      </c>
    </row>
    <row r="8460" spans="2:3" x14ac:dyDescent="0.3">
      <c r="B8460" s="36">
        <v>6190604.6808895506</v>
      </c>
      <c r="C8460" s="37">
        <v>180.01196482566775</v>
      </c>
    </row>
    <row r="8461" spans="2:3" x14ac:dyDescent="0.3">
      <c r="B8461" s="36">
        <v>4056625.7254548189</v>
      </c>
      <c r="C8461" s="37">
        <v>119.28362032383731</v>
      </c>
    </row>
    <row r="8462" spans="2:3" x14ac:dyDescent="0.3">
      <c r="B8462" s="36">
        <v>4343752.4374185698</v>
      </c>
      <c r="C8462" s="37">
        <v>138.55543945069644</v>
      </c>
    </row>
    <row r="8463" spans="2:3" x14ac:dyDescent="0.3">
      <c r="B8463" s="36">
        <v>6429257.3350270698</v>
      </c>
      <c r="C8463" s="37">
        <v>187.08378668866263</v>
      </c>
    </row>
    <row r="8464" spans="2:3" x14ac:dyDescent="0.3">
      <c r="B8464" s="36">
        <v>5141008.4735712158</v>
      </c>
      <c r="C8464" s="37">
        <v>169.23861549218998</v>
      </c>
    </row>
    <row r="8465" spans="2:3" x14ac:dyDescent="0.3">
      <c r="B8465" s="36">
        <v>5852604.4203764768</v>
      </c>
      <c r="C8465" s="37">
        <v>170.8130296939577</v>
      </c>
    </row>
    <row r="8466" spans="2:3" x14ac:dyDescent="0.3">
      <c r="B8466" s="36">
        <v>5626470.63081735</v>
      </c>
      <c r="C8466" s="37">
        <v>173.82279020414285</v>
      </c>
    </row>
    <row r="8467" spans="2:3" x14ac:dyDescent="0.3">
      <c r="B8467" s="36">
        <v>2818290.2372541316</v>
      </c>
      <c r="C8467" s="37">
        <v>80.880063970813836</v>
      </c>
    </row>
    <row r="8468" spans="2:3" x14ac:dyDescent="0.3">
      <c r="B8468" s="36">
        <v>4621069.5256089428</v>
      </c>
      <c r="C8468" s="37">
        <v>135.29011684317285</v>
      </c>
    </row>
    <row r="8469" spans="2:3" x14ac:dyDescent="0.3">
      <c r="B8469" s="36">
        <v>7632612.0174999712</v>
      </c>
      <c r="C8469" s="37">
        <v>207.87250086210892</v>
      </c>
    </row>
    <row r="8470" spans="2:3" x14ac:dyDescent="0.3">
      <c r="B8470" s="36">
        <v>9919103.2598735988</v>
      </c>
      <c r="C8470" s="37">
        <v>286.7905392094695</v>
      </c>
    </row>
    <row r="8471" spans="2:3" x14ac:dyDescent="0.3">
      <c r="B8471" s="36">
        <v>7371798.9719026471</v>
      </c>
      <c r="C8471" s="37">
        <v>203.48119438488658</v>
      </c>
    </row>
    <row r="8472" spans="2:3" x14ac:dyDescent="0.3">
      <c r="B8472" s="36">
        <v>4273554.9108961122</v>
      </c>
      <c r="C8472" s="37">
        <v>119.29278547054062</v>
      </c>
    </row>
    <row r="8473" spans="2:3" x14ac:dyDescent="0.3">
      <c r="B8473" s="36">
        <v>4008317.4497242686</v>
      </c>
      <c r="C8473" s="37">
        <v>120.97412299683</v>
      </c>
    </row>
    <row r="8474" spans="2:3" x14ac:dyDescent="0.3">
      <c r="B8474" s="36">
        <v>6846938.7734384248</v>
      </c>
      <c r="C8474" s="37">
        <v>202.08895586985199</v>
      </c>
    </row>
    <row r="8475" spans="2:3" x14ac:dyDescent="0.3">
      <c r="B8475" s="36">
        <v>4953093.96464503</v>
      </c>
      <c r="C8475" s="37">
        <v>142.75619348337659</v>
      </c>
    </row>
    <row r="8476" spans="2:3" x14ac:dyDescent="0.3">
      <c r="B8476" s="36">
        <v>2596806.6677190536</v>
      </c>
      <c r="C8476" s="37">
        <v>89.70922667322418</v>
      </c>
    </row>
    <row r="8477" spans="2:3" x14ac:dyDescent="0.3">
      <c r="B8477" s="36">
        <v>6181607.2446694663</v>
      </c>
      <c r="C8477" s="37">
        <v>187.57033396353285</v>
      </c>
    </row>
    <row r="8478" spans="2:3" x14ac:dyDescent="0.3">
      <c r="B8478" s="36">
        <v>3757138.2020320757</v>
      </c>
      <c r="C8478" s="37">
        <v>121.99800431452586</v>
      </c>
    </row>
    <row r="8479" spans="2:3" x14ac:dyDescent="0.3">
      <c r="B8479" s="36">
        <v>4964063.4275692562</v>
      </c>
      <c r="C8479" s="37">
        <v>134.75445949570531</v>
      </c>
    </row>
    <row r="8480" spans="2:3" x14ac:dyDescent="0.3">
      <c r="B8480" s="36">
        <v>6146873.1339425771</v>
      </c>
      <c r="C8480" s="37">
        <v>171.17127220681374</v>
      </c>
    </row>
    <row r="8481" spans="2:3" x14ac:dyDescent="0.3">
      <c r="B8481" s="36">
        <v>6178809.4794613337</v>
      </c>
      <c r="C8481" s="37">
        <v>176.98613755694711</v>
      </c>
    </row>
    <row r="8482" spans="2:3" x14ac:dyDescent="0.3">
      <c r="B8482" s="36">
        <v>5685741.6974754818</v>
      </c>
      <c r="C8482" s="37">
        <v>157.77985577785375</v>
      </c>
    </row>
    <row r="8483" spans="2:3" x14ac:dyDescent="0.3">
      <c r="B8483" s="36">
        <v>5514588.9289211389</v>
      </c>
      <c r="C8483" s="37">
        <v>166.6864362598875</v>
      </c>
    </row>
    <row r="8484" spans="2:3" x14ac:dyDescent="0.3">
      <c r="B8484" s="36">
        <v>4597495.1264816457</v>
      </c>
      <c r="C8484" s="37">
        <v>130.9972550955294</v>
      </c>
    </row>
    <row r="8485" spans="2:3" x14ac:dyDescent="0.3">
      <c r="B8485" s="36">
        <v>5538844.5567543833</v>
      </c>
      <c r="C8485" s="37">
        <v>155.10875033334835</v>
      </c>
    </row>
    <row r="8486" spans="2:3" x14ac:dyDescent="0.3">
      <c r="B8486" s="36">
        <v>1567720.1508858453</v>
      </c>
      <c r="C8486" s="37">
        <v>48.022219038249368</v>
      </c>
    </row>
    <row r="8487" spans="2:3" x14ac:dyDescent="0.3">
      <c r="B8487" s="36">
        <v>7378135.2030963348</v>
      </c>
      <c r="C8487" s="37">
        <v>224.53697259559746</v>
      </c>
    </row>
    <row r="8488" spans="2:3" x14ac:dyDescent="0.3">
      <c r="B8488" s="36">
        <v>8457171.2064333316</v>
      </c>
      <c r="C8488" s="37">
        <v>247.68973037069077</v>
      </c>
    </row>
    <row r="8489" spans="2:3" x14ac:dyDescent="0.3">
      <c r="B8489" s="36">
        <v>3830344.422581003</v>
      </c>
      <c r="C8489" s="37">
        <v>122.78598971231861</v>
      </c>
    </row>
    <row r="8490" spans="2:3" x14ac:dyDescent="0.3">
      <c r="B8490" s="36">
        <v>4062447.585071086</v>
      </c>
      <c r="C8490" s="37">
        <v>112.01860819475628</v>
      </c>
    </row>
    <row r="8491" spans="2:3" x14ac:dyDescent="0.3">
      <c r="B8491" s="36">
        <v>9206524.2443827633</v>
      </c>
      <c r="C8491" s="37">
        <v>257.15494614334466</v>
      </c>
    </row>
    <row r="8492" spans="2:3" x14ac:dyDescent="0.3">
      <c r="B8492" s="36">
        <v>3401159.8057976337</v>
      </c>
      <c r="C8492" s="37">
        <v>108.182482736892</v>
      </c>
    </row>
    <row r="8493" spans="2:3" x14ac:dyDescent="0.3">
      <c r="B8493" s="36">
        <v>5273906.4830753375</v>
      </c>
      <c r="C8493" s="37">
        <v>141.55661982225584</v>
      </c>
    </row>
    <row r="8494" spans="2:3" x14ac:dyDescent="0.3">
      <c r="B8494" s="36">
        <v>4352945.7224786123</v>
      </c>
      <c r="C8494" s="37">
        <v>132.29586960305289</v>
      </c>
    </row>
    <row r="8495" spans="2:3" x14ac:dyDescent="0.3">
      <c r="B8495" s="36">
        <v>4229365.8430797514</v>
      </c>
      <c r="C8495" s="37">
        <v>110.22969742669402</v>
      </c>
    </row>
    <row r="8496" spans="2:3" x14ac:dyDescent="0.3">
      <c r="B8496" s="36">
        <v>4915068.2707813745</v>
      </c>
      <c r="C8496" s="37">
        <v>143.76209187107963</v>
      </c>
    </row>
    <row r="8497" spans="2:3" x14ac:dyDescent="0.3">
      <c r="B8497" s="36">
        <v>3280466.6131897154</v>
      </c>
      <c r="C8497" s="37">
        <v>89.346285402024506</v>
      </c>
    </row>
    <row r="8498" spans="2:3" x14ac:dyDescent="0.3">
      <c r="B8498" s="36">
        <v>6713808.0728030438</v>
      </c>
      <c r="C8498" s="37">
        <v>204.18454280202496</v>
      </c>
    </row>
    <row r="8499" spans="2:3" x14ac:dyDescent="0.3">
      <c r="B8499" s="36">
        <v>4731304.1797426445</v>
      </c>
      <c r="C8499" s="37">
        <v>138.31982364160672</v>
      </c>
    </row>
    <row r="8500" spans="2:3" x14ac:dyDescent="0.3">
      <c r="B8500" s="36">
        <v>6188280.6370649254</v>
      </c>
      <c r="C8500" s="37">
        <v>176.62621627749883</v>
      </c>
    </row>
    <row r="8501" spans="2:3" x14ac:dyDescent="0.3">
      <c r="B8501" s="36">
        <v>6528604.5800884692</v>
      </c>
      <c r="C8501" s="37">
        <v>178.92118963182648</v>
      </c>
    </row>
    <row r="8502" spans="2:3" x14ac:dyDescent="0.3">
      <c r="B8502" s="36">
        <v>4032491.3885529549</v>
      </c>
      <c r="C8502" s="37">
        <v>117.81356157572853</v>
      </c>
    </row>
    <row r="8503" spans="2:3" x14ac:dyDescent="0.3">
      <c r="B8503" s="36">
        <v>5192050.8336297134</v>
      </c>
      <c r="C8503" s="37">
        <v>172.12941162993752</v>
      </c>
    </row>
    <row r="8504" spans="2:3" x14ac:dyDescent="0.3">
      <c r="B8504" s="36">
        <v>6790275.2787323585</v>
      </c>
      <c r="C8504" s="37">
        <v>213.24778782738014</v>
      </c>
    </row>
    <row r="8505" spans="2:3" x14ac:dyDescent="0.3">
      <c r="B8505" s="36">
        <v>5828314.363264448</v>
      </c>
      <c r="C8505" s="37">
        <v>160.20004489043492</v>
      </c>
    </row>
    <row r="8506" spans="2:3" x14ac:dyDescent="0.3">
      <c r="B8506" s="36">
        <v>4309288.8002408631</v>
      </c>
      <c r="C8506" s="37">
        <v>120.94259374627148</v>
      </c>
    </row>
    <row r="8507" spans="2:3" x14ac:dyDescent="0.3">
      <c r="B8507" s="36">
        <v>5096931.9615381667</v>
      </c>
      <c r="C8507" s="37">
        <v>143.5794487863088</v>
      </c>
    </row>
    <row r="8508" spans="2:3" x14ac:dyDescent="0.3">
      <c r="B8508" s="36">
        <v>6342650.8443306684</v>
      </c>
      <c r="C8508" s="37">
        <v>182.18199116048567</v>
      </c>
    </row>
    <row r="8509" spans="2:3" x14ac:dyDescent="0.3">
      <c r="B8509" s="36">
        <v>5792431.9559913576</v>
      </c>
      <c r="C8509" s="37">
        <v>184.4349952170943</v>
      </c>
    </row>
    <row r="8510" spans="2:3" x14ac:dyDescent="0.3">
      <c r="B8510" s="36">
        <v>4402269.2130535031</v>
      </c>
      <c r="C8510" s="37">
        <v>141.53174415747873</v>
      </c>
    </row>
    <row r="8511" spans="2:3" x14ac:dyDescent="0.3">
      <c r="B8511" s="36">
        <v>7725524.7636276465</v>
      </c>
      <c r="C8511" s="37">
        <v>216.8975938532692</v>
      </c>
    </row>
    <row r="8512" spans="2:3" x14ac:dyDescent="0.3">
      <c r="B8512" s="36">
        <v>4944533.1859552041</v>
      </c>
      <c r="C8512" s="37">
        <v>157.70460933343296</v>
      </c>
    </row>
    <row r="8513" spans="2:3" x14ac:dyDescent="0.3">
      <c r="B8513" s="36">
        <v>3891781.5781131694</v>
      </c>
      <c r="C8513" s="37">
        <v>110.1197242114263</v>
      </c>
    </row>
    <row r="8514" spans="2:3" x14ac:dyDescent="0.3">
      <c r="B8514" s="36">
        <v>5037285.6757047493</v>
      </c>
      <c r="C8514" s="37">
        <v>157.98723337459032</v>
      </c>
    </row>
    <row r="8515" spans="2:3" x14ac:dyDescent="0.3">
      <c r="B8515" s="36">
        <v>3845075.4090831894</v>
      </c>
      <c r="C8515" s="37">
        <v>110.10095127389276</v>
      </c>
    </row>
    <row r="8516" spans="2:3" x14ac:dyDescent="0.3">
      <c r="B8516" s="36">
        <v>6142567.703180247</v>
      </c>
      <c r="C8516" s="37">
        <v>166.7791521509929</v>
      </c>
    </row>
    <row r="8517" spans="2:3" x14ac:dyDescent="0.3">
      <c r="B8517" s="36">
        <v>3493237.6563038821</v>
      </c>
      <c r="C8517" s="37">
        <v>97.067617865426087</v>
      </c>
    </row>
    <row r="8518" spans="2:3" x14ac:dyDescent="0.3">
      <c r="B8518" s="36">
        <v>1940454.1518700786</v>
      </c>
      <c r="C8518" s="37">
        <v>70.043795548421841</v>
      </c>
    </row>
    <row r="8519" spans="2:3" x14ac:dyDescent="0.3">
      <c r="B8519" s="36">
        <v>4685992.5628581066</v>
      </c>
      <c r="C8519" s="37">
        <v>130.80659968203844</v>
      </c>
    </row>
    <row r="8520" spans="2:3" x14ac:dyDescent="0.3">
      <c r="B8520" s="36">
        <v>6645548.7064308152</v>
      </c>
      <c r="C8520" s="37">
        <v>199.15236674692272</v>
      </c>
    </row>
    <row r="8521" spans="2:3" x14ac:dyDescent="0.3">
      <c r="B8521" s="36">
        <v>5204171.6592106475</v>
      </c>
      <c r="C8521" s="37">
        <v>153.47448809547834</v>
      </c>
    </row>
    <row r="8522" spans="2:3" x14ac:dyDescent="0.3">
      <c r="B8522" s="36">
        <v>8263105.9977829056</v>
      </c>
      <c r="C8522" s="37">
        <v>238.94748336469968</v>
      </c>
    </row>
    <row r="8523" spans="2:3" x14ac:dyDescent="0.3">
      <c r="B8523" s="36">
        <v>5282343.2917317403</v>
      </c>
      <c r="C8523" s="37">
        <v>159.5485442104474</v>
      </c>
    </row>
    <row r="8524" spans="2:3" x14ac:dyDescent="0.3">
      <c r="B8524" s="36">
        <v>4116959.0460188258</v>
      </c>
      <c r="C8524" s="37">
        <v>115.73861495360627</v>
      </c>
    </row>
    <row r="8525" spans="2:3" x14ac:dyDescent="0.3">
      <c r="B8525" s="36">
        <v>4341507.7604587385</v>
      </c>
      <c r="C8525" s="37">
        <v>131.72762862556377</v>
      </c>
    </row>
    <row r="8526" spans="2:3" x14ac:dyDescent="0.3">
      <c r="B8526" s="36">
        <v>4221842.1408564104</v>
      </c>
      <c r="C8526" s="37">
        <v>135.34288859401738</v>
      </c>
    </row>
    <row r="8527" spans="2:3" x14ac:dyDescent="0.3">
      <c r="B8527" s="36">
        <v>5255373.0029454064</v>
      </c>
      <c r="C8527" s="37">
        <v>153.89819192440717</v>
      </c>
    </row>
    <row r="8528" spans="2:3" x14ac:dyDescent="0.3">
      <c r="B8528" s="36">
        <v>2955227.6562362076</v>
      </c>
      <c r="C8528" s="37">
        <v>88.397969966094834</v>
      </c>
    </row>
    <row r="8529" spans="2:3" x14ac:dyDescent="0.3">
      <c r="B8529" s="36">
        <v>3056057.1913556717</v>
      </c>
      <c r="C8529" s="37">
        <v>80.181329266936245</v>
      </c>
    </row>
    <row r="8530" spans="2:3" x14ac:dyDescent="0.3">
      <c r="B8530" s="36">
        <v>6138543.9705136921</v>
      </c>
      <c r="C8530" s="37">
        <v>198.29288494834668</v>
      </c>
    </row>
    <row r="8531" spans="2:3" x14ac:dyDescent="0.3">
      <c r="B8531" s="36">
        <v>4499663.8252662616</v>
      </c>
      <c r="C8531" s="37">
        <v>134.61338798629777</v>
      </c>
    </row>
    <row r="8532" spans="2:3" x14ac:dyDescent="0.3">
      <c r="B8532" s="36">
        <v>7307388.6570105627</v>
      </c>
      <c r="C8532" s="37">
        <v>217.56835682437094</v>
      </c>
    </row>
    <row r="8533" spans="2:3" x14ac:dyDescent="0.3">
      <c r="B8533" s="36">
        <v>4345563.7938524615</v>
      </c>
      <c r="C8533" s="37">
        <v>125.5706041568851</v>
      </c>
    </row>
    <row r="8534" spans="2:3" x14ac:dyDescent="0.3">
      <c r="B8534" s="36">
        <v>5203717.4272875339</v>
      </c>
      <c r="C8534" s="37">
        <v>152.52711136639994</v>
      </c>
    </row>
    <row r="8535" spans="2:3" x14ac:dyDescent="0.3">
      <c r="B8535" s="36">
        <v>2686582.7404950554</v>
      </c>
      <c r="C8535" s="37">
        <v>76.605784563996266</v>
      </c>
    </row>
    <row r="8536" spans="2:3" x14ac:dyDescent="0.3">
      <c r="B8536" s="36">
        <v>4552356.6012703879</v>
      </c>
      <c r="C8536" s="37">
        <v>137.34377584454802</v>
      </c>
    </row>
    <row r="8537" spans="2:3" x14ac:dyDescent="0.3">
      <c r="B8537" s="36">
        <v>7347836.2514374424</v>
      </c>
      <c r="C8537" s="37">
        <v>223.06421229465971</v>
      </c>
    </row>
    <row r="8538" spans="2:3" x14ac:dyDescent="0.3">
      <c r="B8538" s="36">
        <v>7933154.7154504182</v>
      </c>
      <c r="C8538" s="37">
        <v>233.46497358990109</v>
      </c>
    </row>
    <row r="8539" spans="2:3" x14ac:dyDescent="0.3">
      <c r="B8539" s="36">
        <v>4763664.9901918555</v>
      </c>
      <c r="C8539" s="37">
        <v>134.44048989825109</v>
      </c>
    </row>
    <row r="8540" spans="2:3" x14ac:dyDescent="0.3">
      <c r="B8540" s="36">
        <v>2973239.7078353618</v>
      </c>
      <c r="C8540" s="37">
        <v>85.169510777640781</v>
      </c>
    </row>
    <row r="8541" spans="2:3" x14ac:dyDescent="0.3">
      <c r="B8541" s="36">
        <v>4698678.9462737851</v>
      </c>
      <c r="C8541" s="37">
        <v>140.45202192954363</v>
      </c>
    </row>
    <row r="8542" spans="2:3" x14ac:dyDescent="0.3">
      <c r="B8542" s="36">
        <v>4789180.944659479</v>
      </c>
      <c r="C8542" s="37">
        <v>144.67146098423845</v>
      </c>
    </row>
    <row r="8543" spans="2:3" x14ac:dyDescent="0.3">
      <c r="B8543" s="36">
        <v>1990118.5705347806</v>
      </c>
      <c r="C8543" s="37">
        <v>53.052490032576515</v>
      </c>
    </row>
    <row r="8544" spans="2:3" x14ac:dyDescent="0.3">
      <c r="B8544" s="36">
        <v>4057099.9420394292</v>
      </c>
      <c r="C8544" s="37">
        <v>129.95791536732338</v>
      </c>
    </row>
    <row r="8545" spans="2:3" x14ac:dyDescent="0.3">
      <c r="B8545" s="36">
        <v>4150723.0471065873</v>
      </c>
      <c r="C8545" s="37">
        <v>128.51882857810747</v>
      </c>
    </row>
    <row r="8546" spans="2:3" x14ac:dyDescent="0.3">
      <c r="B8546" s="36">
        <v>5766974.5929275975</v>
      </c>
      <c r="C8546" s="37">
        <v>160.43505404381716</v>
      </c>
    </row>
    <row r="8547" spans="2:3" x14ac:dyDescent="0.3">
      <c r="B8547" s="36">
        <v>3545144.5498420531</v>
      </c>
      <c r="C8547" s="37">
        <v>106.77807559363245</v>
      </c>
    </row>
    <row r="8548" spans="2:3" x14ac:dyDescent="0.3">
      <c r="B8548" s="36">
        <v>3361399.62616297</v>
      </c>
      <c r="C8548" s="37">
        <v>103.35621099025335</v>
      </c>
    </row>
    <row r="8549" spans="2:3" x14ac:dyDescent="0.3">
      <c r="B8549" s="36">
        <v>4025405.3732082639</v>
      </c>
      <c r="C8549" s="37">
        <v>109.02533433397556</v>
      </c>
    </row>
    <row r="8550" spans="2:3" x14ac:dyDescent="0.3">
      <c r="B8550" s="36">
        <v>5672679.6812173277</v>
      </c>
      <c r="C8550" s="37">
        <v>158.88564133685747</v>
      </c>
    </row>
    <row r="8551" spans="2:3" x14ac:dyDescent="0.3">
      <c r="B8551" s="36">
        <v>7197072.5480194604</v>
      </c>
      <c r="C8551" s="37">
        <v>209.74232585243396</v>
      </c>
    </row>
    <row r="8552" spans="2:3" x14ac:dyDescent="0.3">
      <c r="B8552" s="36">
        <v>6194331.4262839379</v>
      </c>
      <c r="C8552" s="37">
        <v>173.77823131885086</v>
      </c>
    </row>
    <row r="8553" spans="2:3" x14ac:dyDescent="0.3">
      <c r="B8553" s="36">
        <v>5850518.802920484</v>
      </c>
      <c r="C8553" s="37">
        <v>175.70560368691</v>
      </c>
    </row>
    <row r="8554" spans="2:3" x14ac:dyDescent="0.3">
      <c r="B8554" s="36">
        <v>4113070.7325479086</v>
      </c>
      <c r="C8554" s="37">
        <v>116.59079396863486</v>
      </c>
    </row>
    <row r="8555" spans="2:3" x14ac:dyDescent="0.3">
      <c r="B8555" s="36">
        <v>3917924.825188464</v>
      </c>
      <c r="C8555" s="37">
        <v>126.49290453579049</v>
      </c>
    </row>
    <row r="8556" spans="2:3" x14ac:dyDescent="0.3">
      <c r="B8556" s="36">
        <v>3622238.1694992357</v>
      </c>
      <c r="C8556" s="37">
        <v>118.8280344390643</v>
      </c>
    </row>
    <row r="8557" spans="2:3" x14ac:dyDescent="0.3">
      <c r="B8557" s="36">
        <v>6956305.2624040665</v>
      </c>
      <c r="C8557" s="37">
        <v>201.28812753930563</v>
      </c>
    </row>
    <row r="8558" spans="2:3" x14ac:dyDescent="0.3">
      <c r="B8558" s="36">
        <v>5899239.5906522833</v>
      </c>
      <c r="C8558" s="37">
        <v>174.03046018308291</v>
      </c>
    </row>
    <row r="8559" spans="2:3" x14ac:dyDescent="0.3">
      <c r="B8559" s="36">
        <v>5128995.9704338135</v>
      </c>
      <c r="C8559" s="37">
        <v>141.86181888716763</v>
      </c>
    </row>
    <row r="8560" spans="2:3" x14ac:dyDescent="0.3">
      <c r="B8560" s="36">
        <v>6497366.6691623824</v>
      </c>
      <c r="C8560" s="37">
        <v>181.14251448486706</v>
      </c>
    </row>
    <row r="8561" spans="2:3" x14ac:dyDescent="0.3">
      <c r="B8561" s="36">
        <v>3661839.670896776</v>
      </c>
      <c r="C8561" s="37">
        <v>116.44245465198227</v>
      </c>
    </row>
    <row r="8562" spans="2:3" x14ac:dyDescent="0.3">
      <c r="B8562" s="36">
        <v>5952867.9728520568</v>
      </c>
      <c r="C8562" s="37">
        <v>170.83122787117964</v>
      </c>
    </row>
    <row r="8563" spans="2:3" x14ac:dyDescent="0.3">
      <c r="B8563" s="36">
        <v>5016311.4081173763</v>
      </c>
      <c r="C8563" s="37">
        <v>168.31879322365302</v>
      </c>
    </row>
    <row r="8564" spans="2:3" x14ac:dyDescent="0.3">
      <c r="B8564" s="36">
        <v>2592906.535552993</v>
      </c>
      <c r="C8564" s="37">
        <v>76.276290722264363</v>
      </c>
    </row>
    <row r="8565" spans="2:3" x14ac:dyDescent="0.3">
      <c r="B8565" s="36">
        <v>3117278.5059653451</v>
      </c>
      <c r="C8565" s="37">
        <v>97.275858215746524</v>
      </c>
    </row>
    <row r="8566" spans="2:3" x14ac:dyDescent="0.3">
      <c r="B8566" s="36">
        <v>5120924.5380955786</v>
      </c>
      <c r="C8566" s="37">
        <v>163.87909048361263</v>
      </c>
    </row>
    <row r="8567" spans="2:3" x14ac:dyDescent="0.3">
      <c r="B8567" s="36">
        <v>6800387.6819835799</v>
      </c>
      <c r="C8567" s="37">
        <v>206.65750930739654</v>
      </c>
    </row>
    <row r="8568" spans="2:3" x14ac:dyDescent="0.3">
      <c r="B8568" s="36">
        <v>5258606.1810068032</v>
      </c>
      <c r="C8568" s="37">
        <v>152.80757342939376</v>
      </c>
    </row>
    <row r="8569" spans="2:3" x14ac:dyDescent="0.3">
      <c r="B8569" s="36">
        <v>5612479.1528777685</v>
      </c>
      <c r="C8569" s="37">
        <v>156.17481249480045</v>
      </c>
    </row>
    <row r="8570" spans="2:3" x14ac:dyDescent="0.3">
      <c r="B8570" s="36">
        <v>2746788.7653490836</v>
      </c>
      <c r="C8570" s="37">
        <v>77.505189628895536</v>
      </c>
    </row>
    <row r="8571" spans="2:3" x14ac:dyDescent="0.3">
      <c r="B8571" s="36">
        <v>4256011.3589484086</v>
      </c>
      <c r="C8571" s="37">
        <v>116.42527706873726</v>
      </c>
    </row>
    <row r="8572" spans="2:3" x14ac:dyDescent="0.3">
      <c r="B8572" s="36">
        <v>3506100.8641007165</v>
      </c>
      <c r="C8572" s="37">
        <v>94.474344229009034</v>
      </c>
    </row>
    <row r="8573" spans="2:3" x14ac:dyDescent="0.3">
      <c r="B8573" s="36">
        <v>6239977.5900617288</v>
      </c>
      <c r="C8573" s="37">
        <v>178.16404085186545</v>
      </c>
    </row>
    <row r="8574" spans="2:3" x14ac:dyDescent="0.3">
      <c r="B8574" s="36">
        <v>3634929.0740249329</v>
      </c>
      <c r="C8574" s="37">
        <v>110.60640289239366</v>
      </c>
    </row>
    <row r="8575" spans="2:3" x14ac:dyDescent="0.3">
      <c r="B8575" s="36">
        <v>2438222.6205103882</v>
      </c>
      <c r="C8575" s="37">
        <v>83.621307222476915</v>
      </c>
    </row>
    <row r="8576" spans="2:3" x14ac:dyDescent="0.3">
      <c r="B8576" s="36">
        <v>4129150.1162170251</v>
      </c>
      <c r="C8576" s="37">
        <v>118.41746882483795</v>
      </c>
    </row>
    <row r="8577" spans="2:3" x14ac:dyDescent="0.3">
      <c r="B8577" s="36">
        <v>5568463.518491907</v>
      </c>
      <c r="C8577" s="37">
        <v>162.43876072711407</v>
      </c>
    </row>
    <row r="8578" spans="2:3" x14ac:dyDescent="0.3">
      <c r="B8578" s="36">
        <v>8703697.8634884469</v>
      </c>
      <c r="C8578" s="37">
        <v>251.06207742141029</v>
      </c>
    </row>
    <row r="8579" spans="2:3" x14ac:dyDescent="0.3">
      <c r="B8579" s="36">
        <v>2501802.2473960225</v>
      </c>
      <c r="C8579" s="37">
        <v>70.186897495597862</v>
      </c>
    </row>
    <row r="8580" spans="2:3" x14ac:dyDescent="0.3">
      <c r="B8580" s="36">
        <v>4543650.5796452481</v>
      </c>
      <c r="C8580" s="37">
        <v>121.79858371825884</v>
      </c>
    </row>
    <row r="8581" spans="2:3" x14ac:dyDescent="0.3">
      <c r="B8581" s="36">
        <v>4913758.3914586026</v>
      </c>
      <c r="C8581" s="37">
        <v>141.30031935532955</v>
      </c>
    </row>
    <row r="8582" spans="2:3" x14ac:dyDescent="0.3">
      <c r="B8582" s="36">
        <v>3572438.5004282226</v>
      </c>
      <c r="C8582" s="37">
        <v>118.26159052349576</v>
      </c>
    </row>
    <row r="8583" spans="2:3" x14ac:dyDescent="0.3">
      <c r="B8583" s="36">
        <v>4495803.6839913987</v>
      </c>
      <c r="C8583" s="37">
        <v>130.61781623139234</v>
      </c>
    </row>
    <row r="8584" spans="2:3" x14ac:dyDescent="0.3">
      <c r="B8584" s="36">
        <v>3177281.4506945587</v>
      </c>
      <c r="C8584" s="37">
        <v>102.17107127192422</v>
      </c>
    </row>
    <row r="8585" spans="2:3" x14ac:dyDescent="0.3">
      <c r="B8585" s="36">
        <v>5751834.7835594909</v>
      </c>
      <c r="C8585" s="37">
        <v>161.5060487192932</v>
      </c>
    </row>
    <row r="8586" spans="2:3" x14ac:dyDescent="0.3">
      <c r="B8586" s="36">
        <v>3598092.2882653764</v>
      </c>
      <c r="C8586" s="37">
        <v>102.96702245995753</v>
      </c>
    </row>
    <row r="8587" spans="2:3" x14ac:dyDescent="0.3">
      <c r="B8587" s="36">
        <v>4357967.2882041186</v>
      </c>
      <c r="C8587" s="37">
        <v>123.42321095819095</v>
      </c>
    </row>
    <row r="8588" spans="2:3" x14ac:dyDescent="0.3">
      <c r="B8588" s="36">
        <v>5966079.8952085739</v>
      </c>
      <c r="C8588" s="37">
        <v>179.36347632591358</v>
      </c>
    </row>
    <row r="8589" spans="2:3" x14ac:dyDescent="0.3">
      <c r="B8589" s="36">
        <v>5377276.0268387394</v>
      </c>
      <c r="C8589" s="37">
        <v>165.33837548376553</v>
      </c>
    </row>
    <row r="8590" spans="2:3" x14ac:dyDescent="0.3">
      <c r="B8590" s="36">
        <v>7478424.8743820107</v>
      </c>
      <c r="C8590" s="37">
        <v>214.28494281336938</v>
      </c>
    </row>
    <row r="8591" spans="2:3" x14ac:dyDescent="0.3">
      <c r="B8591" s="36">
        <v>4253240.8994560624</v>
      </c>
      <c r="C8591" s="37">
        <v>111.05427645791227</v>
      </c>
    </row>
    <row r="8592" spans="2:3" x14ac:dyDescent="0.3">
      <c r="B8592" s="36">
        <v>5147109.3515653107</v>
      </c>
      <c r="C8592" s="37">
        <v>140.34876136208558</v>
      </c>
    </row>
    <row r="8593" spans="2:3" x14ac:dyDescent="0.3">
      <c r="B8593" s="36">
        <v>4929916.3742994275</v>
      </c>
      <c r="C8593" s="37">
        <v>139.36720004047982</v>
      </c>
    </row>
    <row r="8594" spans="2:3" x14ac:dyDescent="0.3">
      <c r="B8594" s="36">
        <v>2540608.8067438514</v>
      </c>
      <c r="C8594" s="37">
        <v>73.650458933117065</v>
      </c>
    </row>
    <row r="8595" spans="2:3" x14ac:dyDescent="0.3">
      <c r="B8595" s="36">
        <v>4079777.3254552009</v>
      </c>
      <c r="C8595" s="37">
        <v>125.25320251009218</v>
      </c>
    </row>
    <row r="8596" spans="2:3" x14ac:dyDescent="0.3">
      <c r="B8596" s="36">
        <v>3735693.4605336376</v>
      </c>
      <c r="C8596" s="37">
        <v>107.80677179399108</v>
      </c>
    </row>
    <row r="8597" spans="2:3" x14ac:dyDescent="0.3">
      <c r="B8597" s="36">
        <v>8094926.1393443169</v>
      </c>
      <c r="C8597" s="37">
        <v>232.79091747203242</v>
      </c>
    </row>
    <row r="8598" spans="2:3" x14ac:dyDescent="0.3">
      <c r="B8598" s="36">
        <v>5194047.347817203</v>
      </c>
      <c r="C8598" s="37">
        <v>159.89060007806168</v>
      </c>
    </row>
    <row r="8599" spans="2:3" x14ac:dyDescent="0.3">
      <c r="B8599" s="36">
        <v>5655157.6933322186</v>
      </c>
      <c r="C8599" s="37">
        <v>165.74160926541714</v>
      </c>
    </row>
    <row r="8600" spans="2:3" x14ac:dyDescent="0.3">
      <c r="B8600" s="36">
        <v>5230418.1596449353</v>
      </c>
      <c r="C8600" s="37">
        <v>152.23203624839363</v>
      </c>
    </row>
    <row r="8601" spans="2:3" x14ac:dyDescent="0.3">
      <c r="B8601" s="36">
        <v>6173966.6445728177</v>
      </c>
      <c r="C8601" s="37">
        <v>174.35386737085</v>
      </c>
    </row>
    <row r="8602" spans="2:3" x14ac:dyDescent="0.3">
      <c r="B8602" s="36">
        <v>4921703.9892741796</v>
      </c>
      <c r="C8602" s="37">
        <v>146.15072834370699</v>
      </c>
    </row>
    <row r="8603" spans="2:3" x14ac:dyDescent="0.3">
      <c r="B8603" s="36">
        <v>8348511.5972317336</v>
      </c>
      <c r="C8603" s="37">
        <v>263.35521556249313</v>
      </c>
    </row>
    <row r="8604" spans="2:3" x14ac:dyDescent="0.3">
      <c r="B8604" s="36">
        <v>5362602.842722402</v>
      </c>
      <c r="C8604" s="37">
        <v>154.88085975246705</v>
      </c>
    </row>
    <row r="8605" spans="2:3" x14ac:dyDescent="0.3">
      <c r="B8605" s="36">
        <v>6443861.9276175182</v>
      </c>
      <c r="C8605" s="37">
        <v>197.95176173352371</v>
      </c>
    </row>
    <row r="8606" spans="2:3" x14ac:dyDescent="0.3">
      <c r="B8606" s="36">
        <v>4791094.7660448318</v>
      </c>
      <c r="C8606" s="37">
        <v>142.62658880207104</v>
      </c>
    </row>
    <row r="8607" spans="2:3" x14ac:dyDescent="0.3">
      <c r="B8607" s="36">
        <v>3694450.4768111603</v>
      </c>
      <c r="C8607" s="37">
        <v>113.93755249619724</v>
      </c>
    </row>
    <row r="8608" spans="2:3" x14ac:dyDescent="0.3">
      <c r="B8608" s="36">
        <v>4929544.1835073344</v>
      </c>
      <c r="C8608" s="37">
        <v>167.59105546896907</v>
      </c>
    </row>
    <row r="8609" spans="2:3" x14ac:dyDescent="0.3">
      <c r="B8609" s="36">
        <v>6306797.1936691226</v>
      </c>
      <c r="C8609" s="37">
        <v>204.51909716746445</v>
      </c>
    </row>
    <row r="8610" spans="2:3" x14ac:dyDescent="0.3">
      <c r="B8610" s="36">
        <v>8261221.0290369606</v>
      </c>
      <c r="C8610" s="37">
        <v>248.65394319186018</v>
      </c>
    </row>
    <row r="8611" spans="2:3" x14ac:dyDescent="0.3">
      <c r="B8611" s="36">
        <v>5576265.2146415273</v>
      </c>
      <c r="C8611" s="37">
        <v>160.45707036612885</v>
      </c>
    </row>
    <row r="8612" spans="2:3" x14ac:dyDescent="0.3">
      <c r="B8612" s="36">
        <v>6392269.0222970499</v>
      </c>
      <c r="C8612" s="37">
        <v>193.57656318428556</v>
      </c>
    </row>
    <row r="8613" spans="2:3" x14ac:dyDescent="0.3">
      <c r="B8613" s="36">
        <v>4671721.643290665</v>
      </c>
      <c r="C8613" s="37">
        <v>129.84509292383211</v>
      </c>
    </row>
    <row r="8614" spans="2:3" x14ac:dyDescent="0.3">
      <c r="B8614" s="36">
        <v>6304803.11437908</v>
      </c>
      <c r="C8614" s="37">
        <v>176.41177918386643</v>
      </c>
    </row>
    <row r="8615" spans="2:3" x14ac:dyDescent="0.3">
      <c r="B8615" s="36">
        <v>5201900.6605867893</v>
      </c>
      <c r="C8615" s="37">
        <v>165.34408542186071</v>
      </c>
    </row>
    <row r="8616" spans="2:3" x14ac:dyDescent="0.3">
      <c r="B8616" s="36">
        <v>7804219.4313754728</v>
      </c>
      <c r="C8616" s="37">
        <v>228.27776031635395</v>
      </c>
    </row>
    <row r="8617" spans="2:3" x14ac:dyDescent="0.3">
      <c r="B8617" s="36">
        <v>4277688.9525274849</v>
      </c>
      <c r="C8617" s="37">
        <v>107.38917109517627</v>
      </c>
    </row>
    <row r="8618" spans="2:3" x14ac:dyDescent="0.3">
      <c r="B8618" s="36">
        <v>4191146.4391863509</v>
      </c>
      <c r="C8618" s="37">
        <v>115.92025858716897</v>
      </c>
    </row>
    <row r="8619" spans="2:3" x14ac:dyDescent="0.3">
      <c r="B8619" s="36">
        <v>3178666.5227873162</v>
      </c>
      <c r="C8619" s="37">
        <v>95.44431221701258</v>
      </c>
    </row>
    <row r="8620" spans="2:3" x14ac:dyDescent="0.3">
      <c r="B8620" s="36">
        <v>6838435.5482779825</v>
      </c>
      <c r="C8620" s="37">
        <v>209.36897338480586</v>
      </c>
    </row>
    <row r="8621" spans="2:3" x14ac:dyDescent="0.3">
      <c r="B8621" s="36">
        <v>3345247.1463173325</v>
      </c>
      <c r="C8621" s="37">
        <v>96.128401175701001</v>
      </c>
    </row>
    <row r="8622" spans="2:3" x14ac:dyDescent="0.3">
      <c r="B8622" s="36">
        <v>3077229.9093204346</v>
      </c>
      <c r="C8622" s="37">
        <v>84.604924724068923</v>
      </c>
    </row>
    <row r="8623" spans="2:3" x14ac:dyDescent="0.3">
      <c r="B8623" s="36">
        <v>6583520.6239091903</v>
      </c>
      <c r="C8623" s="37">
        <v>183.87970516113663</v>
      </c>
    </row>
    <row r="8624" spans="2:3" x14ac:dyDescent="0.3">
      <c r="B8624" s="36">
        <v>5355316.477736868</v>
      </c>
      <c r="C8624" s="37">
        <v>164.28074980421536</v>
      </c>
    </row>
    <row r="8625" spans="2:3" x14ac:dyDescent="0.3">
      <c r="B8625" s="36">
        <v>7578192.6036801403</v>
      </c>
      <c r="C8625" s="37">
        <v>249.36763902766089</v>
      </c>
    </row>
    <row r="8626" spans="2:3" x14ac:dyDescent="0.3">
      <c r="B8626" s="36">
        <v>5095004.855518844</v>
      </c>
      <c r="C8626" s="37">
        <v>163.25706729577982</v>
      </c>
    </row>
    <row r="8627" spans="2:3" x14ac:dyDescent="0.3">
      <c r="B8627" s="36">
        <v>4792083.2175903972</v>
      </c>
      <c r="C8627" s="37">
        <v>137.05985415783724</v>
      </c>
    </row>
    <row r="8628" spans="2:3" x14ac:dyDescent="0.3">
      <c r="B8628" s="36">
        <v>3885399.2272580671</v>
      </c>
      <c r="C8628" s="37">
        <v>110.5652955975325</v>
      </c>
    </row>
    <row r="8629" spans="2:3" x14ac:dyDescent="0.3">
      <c r="B8629" s="36">
        <v>4573514.8470459422</v>
      </c>
      <c r="C8629" s="37">
        <v>124.88637287843208</v>
      </c>
    </row>
    <row r="8630" spans="2:3" x14ac:dyDescent="0.3">
      <c r="B8630" s="36">
        <v>4374860.4478364773</v>
      </c>
      <c r="C8630" s="37">
        <v>124.66268989087773</v>
      </c>
    </row>
    <row r="8631" spans="2:3" x14ac:dyDescent="0.3">
      <c r="B8631" s="36">
        <v>6182147.7821850739</v>
      </c>
      <c r="C8631" s="37">
        <v>175.00581246235504</v>
      </c>
    </row>
    <row r="8632" spans="2:3" x14ac:dyDescent="0.3">
      <c r="B8632" s="36">
        <v>5065820.7000120496</v>
      </c>
      <c r="C8632" s="37">
        <v>142.47332498832492</v>
      </c>
    </row>
    <row r="8633" spans="2:3" x14ac:dyDescent="0.3">
      <c r="B8633" s="36">
        <v>6553613.1218459662</v>
      </c>
      <c r="C8633" s="37">
        <v>212.58309262184218</v>
      </c>
    </row>
    <row r="8634" spans="2:3" x14ac:dyDescent="0.3">
      <c r="B8634" s="36">
        <v>3070188.1560497321</v>
      </c>
      <c r="C8634" s="37">
        <v>76.200698765987497</v>
      </c>
    </row>
    <row r="8635" spans="2:3" x14ac:dyDescent="0.3">
      <c r="B8635" s="36">
        <v>5157927.9605534961</v>
      </c>
      <c r="C8635" s="37">
        <v>140.46314395149955</v>
      </c>
    </row>
    <row r="8636" spans="2:3" x14ac:dyDescent="0.3">
      <c r="B8636" s="36">
        <v>2602609.3778712456</v>
      </c>
      <c r="C8636" s="37">
        <v>70.942373332290316</v>
      </c>
    </row>
    <row r="8637" spans="2:3" x14ac:dyDescent="0.3">
      <c r="B8637" s="36">
        <v>4904032.6043293951</v>
      </c>
      <c r="C8637" s="37">
        <v>138.74108344921407</v>
      </c>
    </row>
    <row r="8638" spans="2:3" x14ac:dyDescent="0.3">
      <c r="B8638" s="36">
        <v>6556179.7451577177</v>
      </c>
      <c r="C8638" s="37">
        <v>182.47327295332687</v>
      </c>
    </row>
    <row r="8639" spans="2:3" x14ac:dyDescent="0.3">
      <c r="B8639" s="36">
        <v>7086960.8140415465</v>
      </c>
      <c r="C8639" s="37">
        <v>202.79096855442751</v>
      </c>
    </row>
    <row r="8640" spans="2:3" x14ac:dyDescent="0.3">
      <c r="B8640" s="36">
        <v>7278009.6246774727</v>
      </c>
      <c r="C8640" s="37">
        <v>218.68187861948624</v>
      </c>
    </row>
    <row r="8641" spans="2:3" x14ac:dyDescent="0.3">
      <c r="B8641" s="36">
        <v>3549571.8804838439</v>
      </c>
      <c r="C8641" s="37">
        <v>102.09869440009082</v>
      </c>
    </row>
    <row r="8642" spans="2:3" x14ac:dyDescent="0.3">
      <c r="B8642" s="36">
        <v>5471488.7459355099</v>
      </c>
      <c r="C8642" s="37">
        <v>162.55024638342289</v>
      </c>
    </row>
    <row r="8643" spans="2:3" x14ac:dyDescent="0.3">
      <c r="B8643" s="36">
        <v>5522287.2505802317</v>
      </c>
      <c r="C8643" s="37">
        <v>158.71179207651525</v>
      </c>
    </row>
    <row r="8644" spans="2:3" x14ac:dyDescent="0.3">
      <c r="B8644" s="36">
        <v>5372226.3179801963</v>
      </c>
      <c r="C8644" s="37">
        <v>154.26858896580572</v>
      </c>
    </row>
    <row r="8645" spans="2:3" x14ac:dyDescent="0.3">
      <c r="B8645" s="36">
        <v>4146246.0914678634</v>
      </c>
      <c r="C8645" s="37">
        <v>141.11799393946401</v>
      </c>
    </row>
    <row r="8646" spans="2:3" x14ac:dyDescent="0.3">
      <c r="B8646" s="36">
        <v>6300248.4633470448</v>
      </c>
      <c r="C8646" s="37">
        <v>203.00889381265432</v>
      </c>
    </row>
    <row r="8647" spans="2:3" x14ac:dyDescent="0.3">
      <c r="B8647" s="36">
        <v>5677634.5568728205</v>
      </c>
      <c r="C8647" s="37">
        <v>163.98689509644962</v>
      </c>
    </row>
    <row r="8648" spans="2:3" x14ac:dyDescent="0.3">
      <c r="B8648" s="36">
        <v>5587069.0609663967</v>
      </c>
      <c r="C8648" s="37">
        <v>158.11347535090971</v>
      </c>
    </row>
    <row r="8649" spans="2:3" x14ac:dyDescent="0.3">
      <c r="B8649" s="36">
        <v>6648093.5172124663</v>
      </c>
      <c r="C8649" s="37">
        <v>190.47656995417918</v>
      </c>
    </row>
    <row r="8650" spans="2:3" x14ac:dyDescent="0.3">
      <c r="B8650" s="36">
        <v>4320647.0728466306</v>
      </c>
      <c r="C8650" s="37">
        <v>116.90503486749071</v>
      </c>
    </row>
    <row r="8651" spans="2:3" x14ac:dyDescent="0.3">
      <c r="B8651" s="36">
        <v>7263576.0767936576</v>
      </c>
      <c r="C8651" s="37">
        <v>223.24949831983423</v>
      </c>
    </row>
    <row r="8652" spans="2:3" x14ac:dyDescent="0.3">
      <c r="B8652" s="36">
        <v>7905848.2643515961</v>
      </c>
      <c r="C8652" s="37">
        <v>237.32740015991021</v>
      </c>
    </row>
    <row r="8653" spans="2:3" x14ac:dyDescent="0.3">
      <c r="B8653" s="36">
        <v>5066335.547164795</v>
      </c>
      <c r="C8653" s="37">
        <v>136.15880277732839</v>
      </c>
    </row>
    <row r="8654" spans="2:3" x14ac:dyDescent="0.3">
      <c r="B8654" s="36">
        <v>4881051.4570107227</v>
      </c>
      <c r="C8654" s="37">
        <v>141.79787020776087</v>
      </c>
    </row>
    <row r="8655" spans="2:3" x14ac:dyDescent="0.3">
      <c r="B8655" s="36">
        <v>4533374.4850378167</v>
      </c>
      <c r="C8655" s="37">
        <v>127.49418406800716</v>
      </c>
    </row>
    <row r="8656" spans="2:3" x14ac:dyDescent="0.3">
      <c r="B8656" s="36">
        <v>4133206.4011618458</v>
      </c>
      <c r="C8656" s="37">
        <v>133.83754455496162</v>
      </c>
    </row>
    <row r="8657" spans="2:3" x14ac:dyDescent="0.3">
      <c r="B8657" s="36">
        <v>5974260.8871320505</v>
      </c>
      <c r="C8657" s="37">
        <v>180.11005947904718</v>
      </c>
    </row>
    <row r="8658" spans="2:3" x14ac:dyDescent="0.3">
      <c r="B8658" s="36">
        <v>4135044.8084828393</v>
      </c>
      <c r="C8658" s="37">
        <v>117.24204018819945</v>
      </c>
    </row>
    <row r="8659" spans="2:3" x14ac:dyDescent="0.3">
      <c r="B8659" s="36">
        <v>5510922.7195886681</v>
      </c>
      <c r="C8659" s="37">
        <v>159.28490420177309</v>
      </c>
    </row>
    <row r="8660" spans="2:3" x14ac:dyDescent="0.3">
      <c r="B8660" s="36">
        <v>6600704.1812828593</v>
      </c>
      <c r="C8660" s="37">
        <v>201.96577621818881</v>
      </c>
    </row>
    <row r="8661" spans="2:3" x14ac:dyDescent="0.3">
      <c r="B8661" s="36">
        <v>4276978.2333411016</v>
      </c>
      <c r="C8661" s="37">
        <v>123.85528005236024</v>
      </c>
    </row>
    <row r="8662" spans="2:3" x14ac:dyDescent="0.3">
      <c r="B8662" s="36">
        <v>5499910.5648835935</v>
      </c>
      <c r="C8662" s="37">
        <v>167.2329684938864</v>
      </c>
    </row>
    <row r="8663" spans="2:3" x14ac:dyDescent="0.3">
      <c r="B8663" s="36">
        <v>8045627.9033194603</v>
      </c>
      <c r="C8663" s="37">
        <v>231.8442169703828</v>
      </c>
    </row>
    <row r="8664" spans="2:3" x14ac:dyDescent="0.3">
      <c r="B8664" s="36">
        <v>5057263.8293902604</v>
      </c>
      <c r="C8664" s="37">
        <v>144.83601862338909</v>
      </c>
    </row>
    <row r="8665" spans="2:3" x14ac:dyDescent="0.3">
      <c r="B8665" s="36">
        <v>6784118.4674907001</v>
      </c>
      <c r="C8665" s="37">
        <v>191.35056615821071</v>
      </c>
    </row>
    <row r="8666" spans="2:3" x14ac:dyDescent="0.3">
      <c r="B8666" s="36">
        <v>5670614.4673004393</v>
      </c>
      <c r="C8666" s="37">
        <v>172.97319137064042</v>
      </c>
    </row>
    <row r="8667" spans="2:3" x14ac:dyDescent="0.3">
      <c r="B8667" s="36">
        <v>8626922.0871497467</v>
      </c>
      <c r="C8667" s="37">
        <v>258.3067236069881</v>
      </c>
    </row>
    <row r="8668" spans="2:3" x14ac:dyDescent="0.3">
      <c r="B8668" s="36">
        <v>1556700.6920554116</v>
      </c>
      <c r="C8668" s="37">
        <v>49.466149913672737</v>
      </c>
    </row>
    <row r="8669" spans="2:3" x14ac:dyDescent="0.3">
      <c r="B8669" s="36">
        <v>5200277.5071466835</v>
      </c>
      <c r="C8669" s="37">
        <v>166.60030204968638</v>
      </c>
    </row>
    <row r="8670" spans="2:3" x14ac:dyDescent="0.3">
      <c r="B8670" s="36">
        <v>4473093.9324153429</v>
      </c>
      <c r="C8670" s="37">
        <v>119.39920415386663</v>
      </c>
    </row>
    <row r="8671" spans="2:3" x14ac:dyDescent="0.3">
      <c r="B8671" s="36">
        <v>5672148.2581308624</v>
      </c>
      <c r="C8671" s="37">
        <v>152.6763209942097</v>
      </c>
    </row>
    <row r="8672" spans="2:3" x14ac:dyDescent="0.3">
      <c r="B8672" s="36">
        <v>3080574.0661227843</v>
      </c>
      <c r="C8672" s="37">
        <v>94.611747316123868</v>
      </c>
    </row>
    <row r="8673" spans="2:3" x14ac:dyDescent="0.3">
      <c r="B8673" s="36">
        <v>4429771.7461336032</v>
      </c>
      <c r="C8673" s="37">
        <v>136.44804121890439</v>
      </c>
    </row>
    <row r="8674" spans="2:3" x14ac:dyDescent="0.3">
      <c r="B8674" s="36">
        <v>6521535.0602186471</v>
      </c>
      <c r="C8674" s="37">
        <v>202.40765220595105</v>
      </c>
    </row>
    <row r="8675" spans="2:3" x14ac:dyDescent="0.3">
      <c r="B8675" s="36">
        <v>4428229.7182578975</v>
      </c>
      <c r="C8675" s="37">
        <v>134.68291082430167</v>
      </c>
    </row>
    <row r="8676" spans="2:3" x14ac:dyDescent="0.3">
      <c r="B8676" s="36">
        <v>5970229.3702096166</v>
      </c>
      <c r="C8676" s="37">
        <v>162.6447684036373</v>
      </c>
    </row>
    <row r="8677" spans="2:3" x14ac:dyDescent="0.3">
      <c r="B8677" s="36">
        <v>4373099.8756855838</v>
      </c>
      <c r="C8677" s="37">
        <v>124.13336531812519</v>
      </c>
    </row>
    <row r="8678" spans="2:3" x14ac:dyDescent="0.3">
      <c r="B8678" s="36">
        <v>5286528.7976633841</v>
      </c>
      <c r="C8678" s="37">
        <v>144.42699274852342</v>
      </c>
    </row>
    <row r="8679" spans="2:3" x14ac:dyDescent="0.3">
      <c r="B8679" s="36">
        <v>4511769.1315630889</v>
      </c>
      <c r="C8679" s="37">
        <v>132.09383753610032</v>
      </c>
    </row>
    <row r="8680" spans="2:3" x14ac:dyDescent="0.3">
      <c r="B8680" s="36">
        <v>8160695.2158407858</v>
      </c>
      <c r="C8680" s="37">
        <v>236.10114990573103</v>
      </c>
    </row>
    <row r="8681" spans="2:3" x14ac:dyDescent="0.3">
      <c r="B8681" s="36">
        <v>4488386.923742665</v>
      </c>
      <c r="C8681" s="37">
        <v>133.86148270804344</v>
      </c>
    </row>
    <row r="8682" spans="2:3" x14ac:dyDescent="0.3">
      <c r="B8682" s="36">
        <v>2640542.3006669213</v>
      </c>
      <c r="C8682" s="37">
        <v>72.220027476384516</v>
      </c>
    </row>
    <row r="8683" spans="2:3" x14ac:dyDescent="0.3">
      <c r="B8683" s="36">
        <v>5873917.277206488</v>
      </c>
      <c r="C8683" s="37">
        <v>173.25437109680291</v>
      </c>
    </row>
    <row r="8684" spans="2:3" x14ac:dyDescent="0.3">
      <c r="B8684" s="36">
        <v>5831322.8124263091</v>
      </c>
      <c r="C8684" s="37">
        <v>175.52892832884274</v>
      </c>
    </row>
    <row r="8685" spans="2:3" x14ac:dyDescent="0.3">
      <c r="B8685" s="36">
        <v>5125993.9542295691</v>
      </c>
      <c r="C8685" s="37">
        <v>138.89762918185423</v>
      </c>
    </row>
    <row r="8686" spans="2:3" x14ac:dyDescent="0.3">
      <c r="B8686" s="36">
        <v>4557127.9203124018</v>
      </c>
      <c r="C8686" s="37">
        <v>132.91978854904011</v>
      </c>
    </row>
    <row r="8687" spans="2:3" x14ac:dyDescent="0.3">
      <c r="B8687" s="36">
        <v>5321632.0685172146</v>
      </c>
      <c r="C8687" s="37">
        <v>162.55032058145204</v>
      </c>
    </row>
    <row r="8688" spans="2:3" x14ac:dyDescent="0.3">
      <c r="B8688" s="36">
        <v>4924327.4159734473</v>
      </c>
      <c r="C8688" s="37">
        <v>154.79265320598765</v>
      </c>
    </row>
    <row r="8689" spans="2:3" x14ac:dyDescent="0.3">
      <c r="B8689" s="36">
        <v>5528415.521184939</v>
      </c>
      <c r="C8689" s="37">
        <v>146.95184485102436</v>
      </c>
    </row>
    <row r="8690" spans="2:3" x14ac:dyDescent="0.3">
      <c r="B8690" s="36">
        <v>5678875.2757353596</v>
      </c>
      <c r="C8690" s="37">
        <v>153.01654742654483</v>
      </c>
    </row>
    <row r="8691" spans="2:3" x14ac:dyDescent="0.3">
      <c r="B8691" s="36">
        <v>5815361.1524877409</v>
      </c>
      <c r="C8691" s="37">
        <v>180.14868964842981</v>
      </c>
    </row>
    <row r="8692" spans="2:3" x14ac:dyDescent="0.3">
      <c r="B8692" s="36">
        <v>6554555.1847311137</v>
      </c>
      <c r="C8692" s="37">
        <v>183.03644872111104</v>
      </c>
    </row>
    <row r="8693" spans="2:3" x14ac:dyDescent="0.3">
      <c r="B8693" s="36">
        <v>5183023.2185239717</v>
      </c>
      <c r="C8693" s="37">
        <v>156.7252123423583</v>
      </c>
    </row>
    <row r="8694" spans="2:3" x14ac:dyDescent="0.3">
      <c r="B8694" s="36">
        <v>5778813.36193565</v>
      </c>
      <c r="C8694" s="37">
        <v>168.95361840633103</v>
      </c>
    </row>
    <row r="8695" spans="2:3" x14ac:dyDescent="0.3">
      <c r="B8695" s="36">
        <v>4993313.8375753909</v>
      </c>
      <c r="C8695" s="37">
        <v>140.63621013137063</v>
      </c>
    </row>
    <row r="8696" spans="2:3" x14ac:dyDescent="0.3">
      <c r="B8696" s="36">
        <v>4373047.8723862516</v>
      </c>
      <c r="C8696" s="37">
        <v>123.34544250704386</v>
      </c>
    </row>
    <row r="8697" spans="2:3" x14ac:dyDescent="0.3">
      <c r="B8697" s="36">
        <v>5866506.1752188066</v>
      </c>
      <c r="C8697" s="37">
        <v>170.80421030990041</v>
      </c>
    </row>
    <row r="8698" spans="2:3" x14ac:dyDescent="0.3">
      <c r="B8698" s="36">
        <v>4537692.9624569416</v>
      </c>
      <c r="C8698" s="37">
        <v>136.80772465056066</v>
      </c>
    </row>
    <row r="8699" spans="2:3" x14ac:dyDescent="0.3">
      <c r="B8699" s="36">
        <v>5765469.0745383762</v>
      </c>
      <c r="C8699" s="37">
        <v>139.1675493344417</v>
      </c>
    </row>
    <row r="8700" spans="2:3" x14ac:dyDescent="0.3">
      <c r="B8700" s="36">
        <v>8729399.5784548819</v>
      </c>
      <c r="C8700" s="37">
        <v>248.68703681957157</v>
      </c>
    </row>
    <row r="8701" spans="2:3" x14ac:dyDescent="0.3">
      <c r="B8701" s="36">
        <v>7505150.9933195878</v>
      </c>
      <c r="C8701" s="37">
        <v>241.65623650748697</v>
      </c>
    </row>
    <row r="8702" spans="2:3" x14ac:dyDescent="0.3">
      <c r="B8702" s="36">
        <v>7907427.2746057054</v>
      </c>
      <c r="C8702" s="37">
        <v>204.00029679940641</v>
      </c>
    </row>
    <row r="8703" spans="2:3" x14ac:dyDescent="0.3">
      <c r="B8703" s="36">
        <v>2690515.448862094</v>
      </c>
      <c r="C8703" s="37">
        <v>77.403606840142515</v>
      </c>
    </row>
    <row r="8704" spans="2:3" x14ac:dyDescent="0.3">
      <c r="B8704" s="36">
        <v>4761456.248426985</v>
      </c>
      <c r="C8704" s="37">
        <v>148.9037809894991</v>
      </c>
    </row>
    <row r="8705" spans="2:3" x14ac:dyDescent="0.3">
      <c r="B8705" s="36">
        <v>5869002.3248505956</v>
      </c>
      <c r="C8705" s="37">
        <v>157.43355464316619</v>
      </c>
    </row>
    <row r="8706" spans="2:3" x14ac:dyDescent="0.3">
      <c r="B8706" s="36">
        <v>4646518.9737330843</v>
      </c>
      <c r="C8706" s="37">
        <v>142.775634807166</v>
      </c>
    </row>
    <row r="8707" spans="2:3" x14ac:dyDescent="0.3">
      <c r="B8707" s="36">
        <v>4204535.856116212</v>
      </c>
      <c r="C8707" s="37">
        <v>114.72386568325226</v>
      </c>
    </row>
    <row r="8708" spans="2:3" x14ac:dyDescent="0.3">
      <c r="B8708" s="36">
        <v>5492213.5366569124</v>
      </c>
      <c r="C8708" s="37">
        <v>168.99249300206142</v>
      </c>
    </row>
    <row r="8709" spans="2:3" x14ac:dyDescent="0.3">
      <c r="B8709" s="36">
        <v>4492509.3367933147</v>
      </c>
      <c r="C8709" s="37">
        <v>125.51146376272281</v>
      </c>
    </row>
    <row r="8710" spans="2:3" x14ac:dyDescent="0.3">
      <c r="B8710" s="36">
        <v>5911659.2015384594</v>
      </c>
      <c r="C8710" s="37">
        <v>170.86704848790376</v>
      </c>
    </row>
    <row r="8711" spans="2:3" x14ac:dyDescent="0.3">
      <c r="B8711" s="36">
        <v>6902062.1697746478</v>
      </c>
      <c r="C8711" s="37">
        <v>201.36593642884586</v>
      </c>
    </row>
    <row r="8712" spans="2:3" x14ac:dyDescent="0.3">
      <c r="B8712" s="36">
        <v>6392431.8175920183</v>
      </c>
      <c r="C8712" s="37">
        <v>195.23246235909917</v>
      </c>
    </row>
    <row r="8713" spans="2:3" x14ac:dyDescent="0.3">
      <c r="B8713" s="36">
        <v>5544839.8344196836</v>
      </c>
      <c r="C8713" s="37">
        <v>145.13753938317453</v>
      </c>
    </row>
    <row r="8714" spans="2:3" x14ac:dyDescent="0.3">
      <c r="B8714" s="36">
        <v>1549152.591907498</v>
      </c>
      <c r="C8714" s="37">
        <v>48.028926302370955</v>
      </c>
    </row>
    <row r="8715" spans="2:3" x14ac:dyDescent="0.3">
      <c r="B8715" s="36">
        <v>5992697.5886384677</v>
      </c>
      <c r="C8715" s="37">
        <v>160.78185782021174</v>
      </c>
    </row>
    <row r="8716" spans="2:3" x14ac:dyDescent="0.3">
      <c r="B8716" s="36">
        <v>7519613.3646555515</v>
      </c>
      <c r="C8716" s="37">
        <v>199.51497571309378</v>
      </c>
    </row>
    <row r="8717" spans="2:3" x14ac:dyDescent="0.3">
      <c r="B8717" s="36">
        <v>4010054.578491515</v>
      </c>
      <c r="C8717" s="37">
        <v>115.52049262990674</v>
      </c>
    </row>
    <row r="8718" spans="2:3" x14ac:dyDescent="0.3">
      <c r="B8718" s="36">
        <v>4603931.2516425112</v>
      </c>
      <c r="C8718" s="37">
        <v>127.21221429013445</v>
      </c>
    </row>
    <row r="8719" spans="2:3" x14ac:dyDescent="0.3">
      <c r="B8719" s="36">
        <v>4189917.5555768684</v>
      </c>
      <c r="C8719" s="37">
        <v>138.50725869105119</v>
      </c>
    </row>
    <row r="8720" spans="2:3" x14ac:dyDescent="0.3">
      <c r="B8720" s="36">
        <v>5334587.909976963</v>
      </c>
      <c r="C8720" s="37">
        <v>153.95096508573354</v>
      </c>
    </row>
    <row r="8721" spans="2:3" x14ac:dyDescent="0.3">
      <c r="B8721" s="36">
        <v>6262898.6183559103</v>
      </c>
      <c r="C8721" s="37">
        <v>187.3651277780169</v>
      </c>
    </row>
    <row r="8722" spans="2:3" x14ac:dyDescent="0.3">
      <c r="B8722" s="36">
        <v>5137959.4717641519</v>
      </c>
      <c r="C8722" s="37">
        <v>142.97981720645751</v>
      </c>
    </row>
    <row r="8723" spans="2:3" x14ac:dyDescent="0.3">
      <c r="B8723" s="36">
        <v>4773028.1016727835</v>
      </c>
      <c r="C8723" s="37">
        <v>146.97559273057246</v>
      </c>
    </row>
    <row r="8724" spans="2:3" x14ac:dyDescent="0.3">
      <c r="B8724" s="36">
        <v>6257069.1373088248</v>
      </c>
      <c r="C8724" s="37">
        <v>172.26111675350666</v>
      </c>
    </row>
    <row r="8725" spans="2:3" x14ac:dyDescent="0.3">
      <c r="B8725" s="36">
        <v>2879434.7097154106</v>
      </c>
      <c r="C8725" s="37">
        <v>80.678669527225352</v>
      </c>
    </row>
    <row r="8726" spans="2:3" x14ac:dyDescent="0.3">
      <c r="B8726" s="36">
        <v>6591779.6753356792</v>
      </c>
      <c r="C8726" s="37">
        <v>188.22196040397463</v>
      </c>
    </row>
    <row r="8727" spans="2:3" x14ac:dyDescent="0.3">
      <c r="B8727" s="36">
        <v>4715039.7245673994</v>
      </c>
      <c r="C8727" s="37">
        <v>147.41508644871362</v>
      </c>
    </row>
    <row r="8728" spans="2:3" x14ac:dyDescent="0.3">
      <c r="B8728" s="36">
        <v>6320480.8972887928</v>
      </c>
      <c r="C8728" s="37">
        <v>180.12421483563074</v>
      </c>
    </row>
    <row r="8729" spans="2:3" x14ac:dyDescent="0.3">
      <c r="B8729" s="36">
        <v>2083541.7876730962</v>
      </c>
      <c r="C8729" s="37">
        <v>63.829890492504894</v>
      </c>
    </row>
    <row r="8730" spans="2:3" x14ac:dyDescent="0.3">
      <c r="B8730" s="36">
        <v>5090486.4563602032</v>
      </c>
      <c r="C8730" s="37">
        <v>149.12416661935862</v>
      </c>
    </row>
    <row r="8731" spans="2:3" x14ac:dyDescent="0.3">
      <c r="B8731" s="36">
        <v>6165553.8995467778</v>
      </c>
      <c r="C8731" s="37">
        <v>169.86228994938006</v>
      </c>
    </row>
    <row r="8732" spans="2:3" x14ac:dyDescent="0.3">
      <c r="B8732" s="36">
        <v>4092555.4339098465</v>
      </c>
      <c r="C8732" s="37">
        <v>122.87524429850667</v>
      </c>
    </row>
    <row r="8733" spans="2:3" x14ac:dyDescent="0.3">
      <c r="B8733" s="36">
        <v>4085984.6183946109</v>
      </c>
      <c r="C8733" s="37">
        <v>129.22115429939126</v>
      </c>
    </row>
    <row r="8734" spans="2:3" x14ac:dyDescent="0.3">
      <c r="B8734" s="36">
        <v>6427953.0569043029</v>
      </c>
      <c r="C8734" s="37">
        <v>203.20285638942607</v>
      </c>
    </row>
    <row r="8735" spans="2:3" x14ac:dyDescent="0.3">
      <c r="B8735" s="36">
        <v>6126013.9904747074</v>
      </c>
      <c r="C8735" s="37">
        <v>186.8009249828105</v>
      </c>
    </row>
    <row r="8736" spans="2:3" x14ac:dyDescent="0.3">
      <c r="B8736" s="36">
        <v>7483392.8447899548</v>
      </c>
      <c r="C8736" s="37">
        <v>208.16450948462986</v>
      </c>
    </row>
    <row r="8737" spans="2:3" x14ac:dyDescent="0.3">
      <c r="B8737" s="36">
        <v>5951229.9459790727</v>
      </c>
      <c r="C8737" s="37">
        <v>165.89860686873723</v>
      </c>
    </row>
    <row r="8738" spans="2:3" x14ac:dyDescent="0.3">
      <c r="B8738" s="36">
        <v>2864588.8041669694</v>
      </c>
      <c r="C8738" s="37">
        <v>81.279828935865794</v>
      </c>
    </row>
    <row r="8739" spans="2:3" x14ac:dyDescent="0.3">
      <c r="B8739" s="36">
        <v>4295417.2695951238</v>
      </c>
      <c r="C8739" s="37">
        <v>109.6587047025882</v>
      </c>
    </row>
    <row r="8740" spans="2:3" x14ac:dyDescent="0.3">
      <c r="B8740" s="36">
        <v>6087072.7430699477</v>
      </c>
      <c r="C8740" s="37">
        <v>179.45733581443804</v>
      </c>
    </row>
    <row r="8741" spans="2:3" x14ac:dyDescent="0.3">
      <c r="B8741" s="36">
        <v>7706510.3050339445</v>
      </c>
      <c r="C8741" s="37">
        <v>216.98781088419491</v>
      </c>
    </row>
    <row r="8742" spans="2:3" x14ac:dyDescent="0.3">
      <c r="B8742" s="36">
        <v>5785006.8909752071</v>
      </c>
      <c r="C8742" s="37">
        <v>170.55988577784581</v>
      </c>
    </row>
    <row r="8743" spans="2:3" x14ac:dyDescent="0.3">
      <c r="B8743" s="36">
        <v>4933100.6278420426</v>
      </c>
      <c r="C8743" s="37">
        <v>143.55381559974549</v>
      </c>
    </row>
    <row r="8744" spans="2:3" x14ac:dyDescent="0.3">
      <c r="B8744" s="36">
        <v>4919841.0838735495</v>
      </c>
      <c r="C8744" s="37">
        <v>124.36769818352225</v>
      </c>
    </row>
    <row r="8745" spans="2:3" x14ac:dyDescent="0.3">
      <c r="B8745" s="36">
        <v>8738204.722802626</v>
      </c>
      <c r="C8745" s="37">
        <v>245.29546345291749</v>
      </c>
    </row>
    <row r="8746" spans="2:3" x14ac:dyDescent="0.3">
      <c r="B8746" s="36">
        <v>5219003.3642022656</v>
      </c>
      <c r="C8746" s="37">
        <v>137.41124409260223</v>
      </c>
    </row>
    <row r="8747" spans="2:3" x14ac:dyDescent="0.3">
      <c r="B8747" s="36">
        <v>4298189.453222882</v>
      </c>
      <c r="C8747" s="37">
        <v>123.43685603485484</v>
      </c>
    </row>
    <row r="8748" spans="2:3" x14ac:dyDescent="0.3">
      <c r="B8748" s="36">
        <v>8679704.2704113759</v>
      </c>
      <c r="C8748" s="37">
        <v>287.83972494256028</v>
      </c>
    </row>
    <row r="8749" spans="2:3" x14ac:dyDescent="0.3">
      <c r="B8749" s="36">
        <v>3602528.130615449</v>
      </c>
      <c r="C8749" s="37">
        <v>100.55755104295142</v>
      </c>
    </row>
    <row r="8750" spans="2:3" x14ac:dyDescent="0.3">
      <c r="B8750" s="36">
        <v>3347387.4249701011</v>
      </c>
      <c r="C8750" s="37">
        <v>105.65072989990813</v>
      </c>
    </row>
    <row r="8751" spans="2:3" x14ac:dyDescent="0.3">
      <c r="B8751" s="36">
        <v>5975270.2802914456</v>
      </c>
      <c r="C8751" s="37">
        <v>180.21794067657467</v>
      </c>
    </row>
    <row r="8752" spans="2:3" x14ac:dyDescent="0.3">
      <c r="B8752" s="36">
        <v>6347032.1101942994</v>
      </c>
      <c r="C8752" s="37">
        <v>172.12300297034815</v>
      </c>
    </row>
    <row r="8753" spans="2:3" x14ac:dyDescent="0.3">
      <c r="B8753" s="36">
        <v>5240612.056920697</v>
      </c>
      <c r="C8753" s="37">
        <v>134.40349206938927</v>
      </c>
    </row>
    <row r="8754" spans="2:3" x14ac:dyDescent="0.3">
      <c r="B8754" s="36">
        <v>6822130.275367192</v>
      </c>
      <c r="C8754" s="37">
        <v>189.53007113969812</v>
      </c>
    </row>
    <row r="8755" spans="2:3" x14ac:dyDescent="0.3">
      <c r="B8755" s="36">
        <v>2591559.2348086652</v>
      </c>
      <c r="C8755" s="37">
        <v>95.69311334191363</v>
      </c>
    </row>
    <row r="8756" spans="2:3" x14ac:dyDescent="0.3">
      <c r="B8756" s="36">
        <v>4227784.5171558056</v>
      </c>
      <c r="C8756" s="37">
        <v>121.82543869259626</v>
      </c>
    </row>
    <row r="8757" spans="2:3" x14ac:dyDescent="0.3">
      <c r="B8757" s="36">
        <v>5381901.1261357628</v>
      </c>
      <c r="C8757" s="37">
        <v>152.17742524260569</v>
      </c>
    </row>
    <row r="8758" spans="2:3" x14ac:dyDescent="0.3">
      <c r="B8758" s="36">
        <v>4119708.1937485514</v>
      </c>
      <c r="C8758" s="37">
        <v>119.4262777795673</v>
      </c>
    </row>
    <row r="8759" spans="2:3" x14ac:dyDescent="0.3">
      <c r="B8759" s="36">
        <v>7542378.279668482</v>
      </c>
      <c r="C8759" s="37">
        <v>224.58375780194334</v>
      </c>
    </row>
    <row r="8760" spans="2:3" x14ac:dyDescent="0.3">
      <c r="B8760" s="36">
        <v>4748468.4392433837</v>
      </c>
      <c r="C8760" s="37">
        <v>130.11485302142705</v>
      </c>
    </row>
    <row r="8761" spans="2:3" x14ac:dyDescent="0.3">
      <c r="B8761" s="36">
        <v>4340927.0475779427</v>
      </c>
      <c r="C8761" s="37">
        <v>137.20864300479053</v>
      </c>
    </row>
    <row r="8762" spans="2:3" x14ac:dyDescent="0.3">
      <c r="B8762" s="36">
        <v>6044025.4602956166</v>
      </c>
      <c r="C8762" s="37">
        <v>175.32501718686979</v>
      </c>
    </row>
    <row r="8763" spans="2:3" x14ac:dyDescent="0.3">
      <c r="B8763" s="36">
        <v>6811048.5398426382</v>
      </c>
      <c r="C8763" s="37">
        <v>198.57626751450664</v>
      </c>
    </row>
    <row r="8764" spans="2:3" x14ac:dyDescent="0.3">
      <c r="B8764" s="36">
        <v>2301775.2580091725</v>
      </c>
      <c r="C8764" s="37">
        <v>75.216307691473972</v>
      </c>
    </row>
    <row r="8765" spans="2:3" x14ac:dyDescent="0.3">
      <c r="B8765" s="36">
        <v>4769024.5479416633</v>
      </c>
      <c r="C8765" s="37">
        <v>140.38989149510687</v>
      </c>
    </row>
    <row r="8766" spans="2:3" x14ac:dyDescent="0.3">
      <c r="B8766" s="36">
        <v>2976234.8294686023</v>
      </c>
      <c r="C8766" s="37">
        <v>87.45778498283569</v>
      </c>
    </row>
    <row r="8767" spans="2:3" x14ac:dyDescent="0.3">
      <c r="B8767" s="36">
        <v>5177594.9570048768</v>
      </c>
      <c r="C8767" s="37">
        <v>165.97480898651432</v>
      </c>
    </row>
    <row r="8768" spans="2:3" x14ac:dyDescent="0.3">
      <c r="B8768" s="36">
        <v>5668835.2101669889</v>
      </c>
      <c r="C8768" s="37">
        <v>169.19841426186193</v>
      </c>
    </row>
    <row r="8769" spans="2:3" x14ac:dyDescent="0.3">
      <c r="B8769" s="36">
        <v>6049597.0596793946</v>
      </c>
      <c r="C8769" s="37">
        <v>178.02795701240666</v>
      </c>
    </row>
    <row r="8770" spans="2:3" x14ac:dyDescent="0.3">
      <c r="B8770" s="36">
        <v>4520020.8768036775</v>
      </c>
      <c r="C8770" s="37">
        <v>140.51258396264745</v>
      </c>
    </row>
    <row r="8771" spans="2:3" x14ac:dyDescent="0.3">
      <c r="B8771" s="36">
        <v>4723582.8245710386</v>
      </c>
      <c r="C8771" s="37">
        <v>137.89491158765344</v>
      </c>
    </row>
    <row r="8772" spans="2:3" x14ac:dyDescent="0.3">
      <c r="B8772" s="36">
        <v>7004574.7909491248</v>
      </c>
      <c r="C8772" s="37">
        <v>211.26021851070294</v>
      </c>
    </row>
    <row r="8773" spans="2:3" x14ac:dyDescent="0.3">
      <c r="B8773" s="36">
        <v>5859154.505842994</v>
      </c>
      <c r="C8773" s="37">
        <v>173.6310949953893</v>
      </c>
    </row>
    <row r="8774" spans="2:3" x14ac:dyDescent="0.3">
      <c r="B8774" s="36">
        <v>5042073.9068978895</v>
      </c>
      <c r="C8774" s="37">
        <v>152.46958309892003</v>
      </c>
    </row>
    <row r="8775" spans="2:3" x14ac:dyDescent="0.3">
      <c r="B8775" s="36">
        <v>5003583.1689386489</v>
      </c>
      <c r="C8775" s="37">
        <v>131.57114051978976</v>
      </c>
    </row>
    <row r="8776" spans="2:3" x14ac:dyDescent="0.3">
      <c r="B8776" s="36">
        <v>2696147.5949840574</v>
      </c>
      <c r="C8776" s="37">
        <v>72.221878936213756</v>
      </c>
    </row>
    <row r="8777" spans="2:3" x14ac:dyDescent="0.3">
      <c r="B8777" s="36">
        <v>5774661.6626967452</v>
      </c>
      <c r="C8777" s="37">
        <v>168.57478049993253</v>
      </c>
    </row>
    <row r="8778" spans="2:3" x14ac:dyDescent="0.3">
      <c r="B8778" s="36">
        <v>4475228.494294297</v>
      </c>
      <c r="C8778" s="37">
        <v>116.13900040444243</v>
      </c>
    </row>
    <row r="8779" spans="2:3" x14ac:dyDescent="0.3">
      <c r="B8779" s="36">
        <v>4341920.8519963045</v>
      </c>
      <c r="C8779" s="37">
        <v>118.38948724938999</v>
      </c>
    </row>
    <row r="8780" spans="2:3" x14ac:dyDescent="0.3">
      <c r="B8780" s="36">
        <v>5148300.0699185506</v>
      </c>
      <c r="C8780" s="37">
        <v>161.89331008555726</v>
      </c>
    </row>
    <row r="8781" spans="2:3" x14ac:dyDescent="0.3">
      <c r="B8781" s="36">
        <v>4608071.2983021121</v>
      </c>
      <c r="C8781" s="37">
        <v>135.18883676857047</v>
      </c>
    </row>
    <row r="8782" spans="2:3" x14ac:dyDescent="0.3">
      <c r="B8782" s="36">
        <v>5117708.0688591003</v>
      </c>
      <c r="C8782" s="37">
        <v>148.7863818494757</v>
      </c>
    </row>
    <row r="8783" spans="2:3" x14ac:dyDescent="0.3">
      <c r="B8783" s="36">
        <v>5279083.3959668316</v>
      </c>
      <c r="C8783" s="37">
        <v>153.89557906973388</v>
      </c>
    </row>
    <row r="8784" spans="2:3" x14ac:dyDescent="0.3">
      <c r="B8784" s="36">
        <v>8072076.3668169444</v>
      </c>
      <c r="C8784" s="37">
        <v>239.53292366707905</v>
      </c>
    </row>
    <row r="8785" spans="2:3" x14ac:dyDescent="0.3">
      <c r="B8785" s="36">
        <v>2375323.4609577502</v>
      </c>
      <c r="C8785" s="37">
        <v>73.558600415440125</v>
      </c>
    </row>
    <row r="8786" spans="2:3" x14ac:dyDescent="0.3">
      <c r="B8786" s="36">
        <v>8338408.4374786643</v>
      </c>
      <c r="C8786" s="37">
        <v>213.73437909569006</v>
      </c>
    </row>
    <row r="8787" spans="2:3" x14ac:dyDescent="0.3">
      <c r="B8787" s="36">
        <v>4152946.1702934718</v>
      </c>
      <c r="C8787" s="37">
        <v>116.49555559385784</v>
      </c>
    </row>
    <row r="8788" spans="2:3" x14ac:dyDescent="0.3">
      <c r="B8788" s="36">
        <v>4578097.9465455441</v>
      </c>
      <c r="C8788" s="37">
        <v>143.44612683440968</v>
      </c>
    </row>
    <row r="8789" spans="2:3" x14ac:dyDescent="0.3">
      <c r="B8789" s="36">
        <v>6142596.2841686336</v>
      </c>
      <c r="C8789" s="37">
        <v>164.73408019316719</v>
      </c>
    </row>
    <row r="8790" spans="2:3" x14ac:dyDescent="0.3">
      <c r="B8790" s="36">
        <v>5834640.6577747473</v>
      </c>
      <c r="C8790" s="37">
        <v>167.90120234570531</v>
      </c>
    </row>
    <row r="8791" spans="2:3" x14ac:dyDescent="0.3">
      <c r="B8791" s="36">
        <v>3889781.2159220823</v>
      </c>
      <c r="C8791" s="37">
        <v>114.66486692787738</v>
      </c>
    </row>
    <row r="8792" spans="2:3" x14ac:dyDescent="0.3">
      <c r="B8792" s="36">
        <v>6800154.2836419689</v>
      </c>
      <c r="C8792" s="37">
        <v>199.61346643652504</v>
      </c>
    </row>
    <row r="8793" spans="2:3" x14ac:dyDescent="0.3">
      <c r="B8793" s="36">
        <v>6570808.9985915041</v>
      </c>
      <c r="C8793" s="37">
        <v>189.01115449724205</v>
      </c>
    </row>
    <row r="8794" spans="2:3" x14ac:dyDescent="0.3">
      <c r="B8794" s="36">
        <v>6028406.1740977494</v>
      </c>
      <c r="C8794" s="37">
        <v>164.48577313290286</v>
      </c>
    </row>
    <row r="8795" spans="2:3" x14ac:dyDescent="0.3">
      <c r="B8795" s="36">
        <v>5859854.0937070046</v>
      </c>
      <c r="C8795" s="37">
        <v>153.61575842393361</v>
      </c>
    </row>
    <row r="8796" spans="2:3" x14ac:dyDescent="0.3">
      <c r="B8796" s="36">
        <v>4087695.74234907</v>
      </c>
      <c r="C8796" s="37">
        <v>128.24524012726468</v>
      </c>
    </row>
    <row r="8797" spans="2:3" x14ac:dyDescent="0.3">
      <c r="B8797" s="36">
        <v>7939866.2184207207</v>
      </c>
      <c r="C8797" s="37">
        <v>227.84789663622894</v>
      </c>
    </row>
    <row r="8798" spans="2:3" x14ac:dyDescent="0.3">
      <c r="B8798" s="36">
        <v>5452682.7264971938</v>
      </c>
      <c r="C8798" s="37">
        <v>171.87565160556522</v>
      </c>
    </row>
    <row r="8799" spans="2:3" x14ac:dyDescent="0.3">
      <c r="B8799" s="36">
        <v>6932743.108610766</v>
      </c>
      <c r="C8799" s="37">
        <v>215.82155158627495</v>
      </c>
    </row>
    <row r="8800" spans="2:3" x14ac:dyDescent="0.3">
      <c r="B8800" s="36">
        <v>4672003.507034611</v>
      </c>
      <c r="C8800" s="37">
        <v>151.28032270413982</v>
      </c>
    </row>
    <row r="8801" spans="2:3" x14ac:dyDescent="0.3">
      <c r="B8801" s="36">
        <v>5869727.9909991026</v>
      </c>
      <c r="C8801" s="37">
        <v>187.95736854956729</v>
      </c>
    </row>
    <row r="8802" spans="2:3" x14ac:dyDescent="0.3">
      <c r="B8802" s="36">
        <v>7000955.4704675665</v>
      </c>
      <c r="C8802" s="37">
        <v>203.36941810835484</v>
      </c>
    </row>
    <row r="8803" spans="2:3" x14ac:dyDescent="0.3">
      <c r="B8803" s="36">
        <v>4625442.6229547812</v>
      </c>
      <c r="C8803" s="37">
        <v>137.12440628477887</v>
      </c>
    </row>
    <row r="8804" spans="2:3" x14ac:dyDescent="0.3">
      <c r="B8804" s="36">
        <v>6420357.1277156966</v>
      </c>
      <c r="C8804" s="37">
        <v>182.87141835447886</v>
      </c>
    </row>
    <row r="8805" spans="2:3" x14ac:dyDescent="0.3">
      <c r="B8805" s="36">
        <v>5410071.7705732537</v>
      </c>
      <c r="C8805" s="37">
        <v>162.30659993858038</v>
      </c>
    </row>
    <row r="8806" spans="2:3" x14ac:dyDescent="0.3">
      <c r="B8806" s="36">
        <v>3917571.5463669146</v>
      </c>
      <c r="C8806" s="37">
        <v>104.10231296332287</v>
      </c>
    </row>
    <row r="8807" spans="2:3" x14ac:dyDescent="0.3">
      <c r="B8807" s="36">
        <v>5050047.8624139065</v>
      </c>
      <c r="C8807" s="37">
        <v>142.66256252193261</v>
      </c>
    </row>
    <row r="8808" spans="2:3" x14ac:dyDescent="0.3">
      <c r="B8808" s="36">
        <v>5515836.7967241909</v>
      </c>
      <c r="C8808" s="37">
        <v>144.8056037100485</v>
      </c>
    </row>
    <row r="8809" spans="2:3" x14ac:dyDescent="0.3">
      <c r="B8809" s="36">
        <v>5394481.3765451889</v>
      </c>
      <c r="C8809" s="37">
        <v>140.41933765312305</v>
      </c>
    </row>
    <row r="8810" spans="2:3" x14ac:dyDescent="0.3">
      <c r="B8810" s="36">
        <v>5597462.9783117268</v>
      </c>
      <c r="C8810" s="37">
        <v>168.50329424416216</v>
      </c>
    </row>
    <row r="8811" spans="2:3" x14ac:dyDescent="0.3">
      <c r="B8811" s="36">
        <v>5432315.0834344132</v>
      </c>
      <c r="C8811" s="37">
        <v>155.35064535818807</v>
      </c>
    </row>
    <row r="8812" spans="2:3" x14ac:dyDescent="0.3">
      <c r="B8812" s="36">
        <v>5256158.1442487286</v>
      </c>
      <c r="C8812" s="37">
        <v>165.73956915241553</v>
      </c>
    </row>
    <row r="8813" spans="2:3" x14ac:dyDescent="0.3">
      <c r="B8813" s="36">
        <v>6617294.0269798217</v>
      </c>
      <c r="C8813" s="37">
        <v>199.51792148350714</v>
      </c>
    </row>
    <row r="8814" spans="2:3" x14ac:dyDescent="0.3">
      <c r="B8814" s="36">
        <v>3368055.4624069426</v>
      </c>
      <c r="C8814" s="37">
        <v>97.62130102865774</v>
      </c>
    </row>
    <row r="8815" spans="2:3" x14ac:dyDescent="0.3">
      <c r="B8815" s="36">
        <v>8554143.6464856528</v>
      </c>
      <c r="C8815" s="37">
        <v>251.1755723735881</v>
      </c>
    </row>
    <row r="8816" spans="2:3" x14ac:dyDescent="0.3">
      <c r="B8816" s="36">
        <v>2050071.0378765718</v>
      </c>
      <c r="C8816" s="37">
        <v>57.583807076662509</v>
      </c>
    </row>
    <row r="8817" spans="2:3" x14ac:dyDescent="0.3">
      <c r="B8817" s="36">
        <v>2860906.3163660839</v>
      </c>
      <c r="C8817" s="37">
        <v>86.661658565902712</v>
      </c>
    </row>
    <row r="8818" spans="2:3" x14ac:dyDescent="0.3">
      <c r="B8818" s="36">
        <v>5327884.2794936476</v>
      </c>
      <c r="C8818" s="37">
        <v>158.0179783369658</v>
      </c>
    </row>
    <row r="8819" spans="2:3" x14ac:dyDescent="0.3">
      <c r="B8819" s="36">
        <v>3668123.0401838641</v>
      </c>
      <c r="C8819" s="37">
        <v>95.149607318131899</v>
      </c>
    </row>
    <row r="8820" spans="2:3" x14ac:dyDescent="0.3">
      <c r="B8820" s="36">
        <v>3873146.1377795353</v>
      </c>
      <c r="C8820" s="37">
        <v>109.38048734641541</v>
      </c>
    </row>
    <row r="8821" spans="2:3" x14ac:dyDescent="0.3">
      <c r="B8821" s="36">
        <v>7689805.411784485</v>
      </c>
      <c r="C8821" s="37">
        <v>197.37704809347591</v>
      </c>
    </row>
    <row r="8822" spans="2:3" x14ac:dyDescent="0.3">
      <c r="B8822" s="36">
        <v>5888338.908885614</v>
      </c>
      <c r="C8822" s="37">
        <v>167.14394792653388</v>
      </c>
    </row>
    <row r="8823" spans="2:3" x14ac:dyDescent="0.3">
      <c r="B8823" s="36">
        <v>4033483.4310279614</v>
      </c>
      <c r="C8823" s="37">
        <v>120.77285124247462</v>
      </c>
    </row>
    <row r="8824" spans="2:3" x14ac:dyDescent="0.3">
      <c r="B8824" s="36">
        <v>5970512.1137458729</v>
      </c>
      <c r="C8824" s="37">
        <v>170.92837009471828</v>
      </c>
    </row>
    <row r="8825" spans="2:3" x14ac:dyDescent="0.3">
      <c r="B8825" s="36">
        <v>3909221.0907507217</v>
      </c>
      <c r="C8825" s="37">
        <v>117.08530071478307</v>
      </c>
    </row>
    <row r="8826" spans="2:3" x14ac:dyDescent="0.3">
      <c r="B8826" s="36">
        <v>3647060.6486522863</v>
      </c>
      <c r="C8826" s="37">
        <v>104.50339047974015</v>
      </c>
    </row>
    <row r="8827" spans="2:3" x14ac:dyDescent="0.3">
      <c r="B8827" s="36">
        <v>8483711.4678821731</v>
      </c>
      <c r="C8827" s="37">
        <v>232.38813034732635</v>
      </c>
    </row>
    <row r="8828" spans="2:3" x14ac:dyDescent="0.3">
      <c r="B8828" s="36">
        <v>4947828.8650420727</v>
      </c>
      <c r="C8828" s="37">
        <v>135.27160576544762</v>
      </c>
    </row>
    <row r="8829" spans="2:3" x14ac:dyDescent="0.3">
      <c r="B8829" s="36">
        <v>3086567.8782105348</v>
      </c>
      <c r="C8829" s="37">
        <v>86.394621272438329</v>
      </c>
    </row>
    <row r="8830" spans="2:3" x14ac:dyDescent="0.3">
      <c r="B8830" s="36">
        <v>4473551.0513377544</v>
      </c>
      <c r="C8830" s="37">
        <v>126.20572667858528</v>
      </c>
    </row>
    <row r="8831" spans="2:3" x14ac:dyDescent="0.3">
      <c r="B8831" s="36">
        <v>4987867.1246666173</v>
      </c>
      <c r="C8831" s="37">
        <v>158.45519629657863</v>
      </c>
    </row>
    <row r="8832" spans="2:3" x14ac:dyDescent="0.3">
      <c r="B8832" s="36">
        <v>7643559.1303181648</v>
      </c>
      <c r="C8832" s="37">
        <v>226.93591860988701</v>
      </c>
    </row>
    <row r="8833" spans="2:3" x14ac:dyDescent="0.3">
      <c r="B8833" s="36">
        <v>3885163.5694698002</v>
      </c>
      <c r="C8833" s="37">
        <v>109.03098408611548</v>
      </c>
    </row>
    <row r="8834" spans="2:3" x14ac:dyDescent="0.3">
      <c r="B8834" s="36">
        <v>4536564.1415823894</v>
      </c>
      <c r="C8834" s="37">
        <v>126.82543186086735</v>
      </c>
    </row>
    <row r="8835" spans="2:3" x14ac:dyDescent="0.3">
      <c r="B8835" s="36">
        <v>3173190.0470740125</v>
      </c>
      <c r="C8835" s="37">
        <v>100.38210820581165</v>
      </c>
    </row>
    <row r="8836" spans="2:3" x14ac:dyDescent="0.3">
      <c r="B8836" s="36">
        <v>4605367.4815486092</v>
      </c>
      <c r="C8836" s="37">
        <v>139.6207277663321</v>
      </c>
    </row>
    <row r="8837" spans="2:3" x14ac:dyDescent="0.3">
      <c r="B8837" s="36">
        <v>2658141.0506617087</v>
      </c>
      <c r="C8837" s="37">
        <v>84.957430011179213</v>
      </c>
    </row>
    <row r="8838" spans="2:3" x14ac:dyDescent="0.3">
      <c r="B8838" s="36">
        <v>7413255.9339847239</v>
      </c>
      <c r="C8838" s="37">
        <v>219.288395762709</v>
      </c>
    </row>
    <row r="8839" spans="2:3" x14ac:dyDescent="0.3">
      <c r="B8839" s="36">
        <v>5991149.8432355672</v>
      </c>
      <c r="C8839" s="37">
        <v>177.90905463550723</v>
      </c>
    </row>
    <row r="8840" spans="2:3" x14ac:dyDescent="0.3">
      <c r="B8840" s="36">
        <v>4789272.2087120581</v>
      </c>
      <c r="C8840" s="37">
        <v>147.75281433467657</v>
      </c>
    </row>
    <row r="8841" spans="2:3" x14ac:dyDescent="0.3">
      <c r="B8841" s="36">
        <v>2299149.6351641249</v>
      </c>
      <c r="C8841" s="37">
        <v>61.916953936149035</v>
      </c>
    </row>
    <row r="8842" spans="2:3" x14ac:dyDescent="0.3">
      <c r="B8842" s="36">
        <v>7250408.1378127784</v>
      </c>
      <c r="C8842" s="37">
        <v>211.76594865609138</v>
      </c>
    </row>
    <row r="8843" spans="2:3" x14ac:dyDescent="0.3">
      <c r="B8843" s="36">
        <v>3417110.2512054075</v>
      </c>
      <c r="C8843" s="37">
        <v>97.860829360104489</v>
      </c>
    </row>
    <row r="8844" spans="2:3" x14ac:dyDescent="0.3">
      <c r="B8844" s="36">
        <v>4679636.7583404388</v>
      </c>
      <c r="C8844" s="37">
        <v>141.0886222868059</v>
      </c>
    </row>
    <row r="8845" spans="2:3" x14ac:dyDescent="0.3">
      <c r="B8845" s="36">
        <v>6378793.4532029256</v>
      </c>
      <c r="C8845" s="37">
        <v>175.91463945627402</v>
      </c>
    </row>
    <row r="8846" spans="2:3" x14ac:dyDescent="0.3">
      <c r="B8846" s="36">
        <v>2681143.1232201606</v>
      </c>
      <c r="C8846" s="37">
        <v>89.604884815108392</v>
      </c>
    </row>
    <row r="8847" spans="2:3" x14ac:dyDescent="0.3">
      <c r="B8847" s="36">
        <v>3511050.4629855528</v>
      </c>
      <c r="C8847" s="37">
        <v>88.854040716032188</v>
      </c>
    </row>
    <row r="8848" spans="2:3" x14ac:dyDescent="0.3">
      <c r="B8848" s="36">
        <v>5783059.9766658591</v>
      </c>
      <c r="C8848" s="37">
        <v>197.0808582073719</v>
      </c>
    </row>
    <row r="8849" spans="2:3" x14ac:dyDescent="0.3">
      <c r="B8849" s="36">
        <v>8026138.9951710515</v>
      </c>
      <c r="C8849" s="37">
        <v>243.7318621590351</v>
      </c>
    </row>
    <row r="8850" spans="2:3" x14ac:dyDescent="0.3">
      <c r="B8850" s="36">
        <v>3068010.2688724529</v>
      </c>
      <c r="C8850" s="37">
        <v>93.188995553781055</v>
      </c>
    </row>
    <row r="8851" spans="2:3" x14ac:dyDescent="0.3">
      <c r="B8851" s="36">
        <v>6624167.6007443517</v>
      </c>
      <c r="C8851" s="37">
        <v>185.03640543252777</v>
      </c>
    </row>
    <row r="8852" spans="2:3" x14ac:dyDescent="0.3">
      <c r="B8852" s="36">
        <v>6012042.866335066</v>
      </c>
      <c r="C8852" s="37">
        <v>170.44305985103179</v>
      </c>
    </row>
    <row r="8853" spans="2:3" x14ac:dyDescent="0.3">
      <c r="B8853" s="36">
        <v>3708711.3098068209</v>
      </c>
      <c r="C8853" s="37">
        <v>103.35384942523548</v>
      </c>
    </row>
    <row r="8854" spans="2:3" x14ac:dyDescent="0.3">
      <c r="B8854" s="36">
        <v>4177413.1969938772</v>
      </c>
      <c r="C8854" s="37">
        <v>123.13400636110669</v>
      </c>
    </row>
    <row r="8855" spans="2:3" x14ac:dyDescent="0.3">
      <c r="B8855" s="36">
        <v>6541998.4501045756</v>
      </c>
      <c r="C8855" s="37">
        <v>197.82620658074697</v>
      </c>
    </row>
    <row r="8856" spans="2:3" x14ac:dyDescent="0.3">
      <c r="B8856" s="36">
        <v>4313135.6319291927</v>
      </c>
      <c r="C8856" s="37">
        <v>117.99049078618265</v>
      </c>
    </row>
    <row r="8857" spans="2:3" x14ac:dyDescent="0.3">
      <c r="B8857" s="36">
        <v>5616655.3978660256</v>
      </c>
      <c r="C8857" s="37">
        <v>169.73917906308063</v>
      </c>
    </row>
    <row r="8858" spans="2:3" x14ac:dyDescent="0.3">
      <c r="B8858" s="36">
        <v>6063884.0297083044</v>
      </c>
      <c r="C8858" s="37">
        <v>182.90732627321552</v>
      </c>
    </row>
    <row r="8859" spans="2:3" x14ac:dyDescent="0.3">
      <c r="B8859" s="36">
        <v>4264423.3664218392</v>
      </c>
      <c r="C8859" s="37">
        <v>136.36677701795381</v>
      </c>
    </row>
    <row r="8860" spans="2:3" x14ac:dyDescent="0.3">
      <c r="B8860" s="36">
        <v>2862873.9873777842</v>
      </c>
      <c r="C8860" s="37">
        <v>85.8162310698456</v>
      </c>
    </row>
    <row r="8861" spans="2:3" x14ac:dyDescent="0.3">
      <c r="B8861" s="36">
        <v>5653931.5702112531</v>
      </c>
      <c r="C8861" s="37">
        <v>169.40736129828545</v>
      </c>
    </row>
    <row r="8862" spans="2:3" x14ac:dyDescent="0.3">
      <c r="B8862" s="36">
        <v>3841220.1757332245</v>
      </c>
      <c r="C8862" s="37">
        <v>114.40614680648397</v>
      </c>
    </row>
    <row r="8863" spans="2:3" x14ac:dyDescent="0.3">
      <c r="B8863" s="36">
        <v>4791507.0157395639</v>
      </c>
      <c r="C8863" s="37">
        <v>144.54087711009177</v>
      </c>
    </row>
    <row r="8864" spans="2:3" x14ac:dyDescent="0.3">
      <c r="B8864" s="36">
        <v>10178772.844743326</v>
      </c>
      <c r="C8864" s="37">
        <v>305.19242440248223</v>
      </c>
    </row>
    <row r="8865" spans="2:3" x14ac:dyDescent="0.3">
      <c r="B8865" s="36">
        <v>5928316.9522187319</v>
      </c>
      <c r="C8865" s="37">
        <v>155.53528587382689</v>
      </c>
    </row>
    <row r="8866" spans="2:3" x14ac:dyDescent="0.3">
      <c r="B8866" s="36">
        <v>4465543.8977209069</v>
      </c>
      <c r="C8866" s="37">
        <v>136.61780549795225</v>
      </c>
    </row>
    <row r="8867" spans="2:3" x14ac:dyDescent="0.3">
      <c r="B8867" s="36">
        <v>7636277.642041171</v>
      </c>
      <c r="C8867" s="37">
        <v>248.16272117701951</v>
      </c>
    </row>
    <row r="8868" spans="2:3" x14ac:dyDescent="0.3">
      <c r="B8868" s="36">
        <v>4987038.1680824906</v>
      </c>
      <c r="C8868" s="37">
        <v>146.67700683187587</v>
      </c>
    </row>
    <row r="8869" spans="2:3" x14ac:dyDescent="0.3">
      <c r="B8869" s="36">
        <v>6417785.2590159588</v>
      </c>
      <c r="C8869" s="37">
        <v>196.35466048635507</v>
      </c>
    </row>
    <row r="8870" spans="2:3" x14ac:dyDescent="0.3">
      <c r="B8870" s="36">
        <v>7594607.4691447243</v>
      </c>
      <c r="C8870" s="37">
        <v>213.90091050704768</v>
      </c>
    </row>
    <row r="8871" spans="2:3" x14ac:dyDescent="0.3">
      <c r="B8871" s="36">
        <v>4312135.7843524273</v>
      </c>
      <c r="C8871" s="37">
        <v>115.12971050169207</v>
      </c>
    </row>
    <row r="8872" spans="2:3" x14ac:dyDescent="0.3">
      <c r="B8872" s="36">
        <v>3748128.674884594</v>
      </c>
      <c r="C8872" s="37">
        <v>95.011814142382235</v>
      </c>
    </row>
    <row r="8873" spans="2:3" x14ac:dyDescent="0.3">
      <c r="B8873" s="36">
        <v>3442749.0544246929</v>
      </c>
      <c r="C8873" s="37">
        <v>110.53967281015726</v>
      </c>
    </row>
    <row r="8874" spans="2:3" x14ac:dyDescent="0.3">
      <c r="B8874" s="36">
        <v>5156378.6098977467</v>
      </c>
      <c r="C8874" s="37">
        <v>145.56844447024784</v>
      </c>
    </row>
    <row r="8875" spans="2:3" x14ac:dyDescent="0.3">
      <c r="B8875" s="36">
        <v>8724063.4922235627</v>
      </c>
      <c r="C8875" s="37">
        <v>270.34125021521322</v>
      </c>
    </row>
    <row r="8876" spans="2:3" x14ac:dyDescent="0.3">
      <c r="B8876" s="36">
        <v>5832580.6605889043</v>
      </c>
      <c r="C8876" s="37">
        <v>166.47315491660203</v>
      </c>
    </row>
    <row r="8877" spans="2:3" x14ac:dyDescent="0.3">
      <c r="B8877" s="36">
        <v>3242366.6143767349</v>
      </c>
      <c r="C8877" s="37">
        <v>94.297921257525132</v>
      </c>
    </row>
    <row r="8878" spans="2:3" x14ac:dyDescent="0.3">
      <c r="B8878" s="36">
        <v>3592088.8099404736</v>
      </c>
      <c r="C8878" s="37">
        <v>104.66357463359491</v>
      </c>
    </row>
    <row r="8879" spans="2:3" x14ac:dyDescent="0.3">
      <c r="B8879" s="36">
        <v>6779013.1857478488</v>
      </c>
      <c r="C8879" s="37">
        <v>183.37396623731431</v>
      </c>
    </row>
    <row r="8880" spans="2:3" x14ac:dyDescent="0.3">
      <c r="B8880" s="36">
        <v>5033334.0336729363</v>
      </c>
      <c r="C8880" s="37">
        <v>143.63711026017435</v>
      </c>
    </row>
    <row r="8881" spans="2:3" x14ac:dyDescent="0.3">
      <c r="B8881" s="36">
        <v>5329131.0318154162</v>
      </c>
      <c r="C8881" s="37">
        <v>157.46327335119884</v>
      </c>
    </row>
    <row r="8882" spans="2:3" x14ac:dyDescent="0.3">
      <c r="B8882" s="36">
        <v>5812903.0934429429</v>
      </c>
      <c r="C8882" s="37">
        <v>180.9089076717967</v>
      </c>
    </row>
    <row r="8883" spans="2:3" x14ac:dyDescent="0.3">
      <c r="B8883" s="36">
        <v>5265954.9526453391</v>
      </c>
      <c r="C8883" s="37">
        <v>144.35037440216476</v>
      </c>
    </row>
    <row r="8884" spans="2:3" x14ac:dyDescent="0.3">
      <c r="B8884" s="36">
        <v>3022626.0604056725</v>
      </c>
      <c r="C8884" s="37">
        <v>80.089524132077301</v>
      </c>
    </row>
    <row r="8885" spans="2:3" x14ac:dyDescent="0.3">
      <c r="B8885" s="36">
        <v>3870600.437200787</v>
      </c>
      <c r="C8885" s="37">
        <v>108.48570877053932</v>
      </c>
    </row>
    <row r="8886" spans="2:3" x14ac:dyDescent="0.3">
      <c r="B8886" s="36">
        <v>6245982.9865624737</v>
      </c>
      <c r="C8886" s="37">
        <v>175.50022385960531</v>
      </c>
    </row>
    <row r="8887" spans="2:3" x14ac:dyDescent="0.3">
      <c r="B8887" s="36">
        <v>2974590.5071793715</v>
      </c>
      <c r="C8887" s="37">
        <v>98.302710679887028</v>
      </c>
    </row>
    <row r="8888" spans="2:3" x14ac:dyDescent="0.3">
      <c r="B8888" s="36">
        <v>5687098.2860176098</v>
      </c>
      <c r="C8888" s="37">
        <v>167.33734156235138</v>
      </c>
    </row>
    <row r="8889" spans="2:3" x14ac:dyDescent="0.3">
      <c r="B8889" s="36">
        <v>3165439.9403218292</v>
      </c>
      <c r="C8889" s="37">
        <v>85.623341780260574</v>
      </c>
    </row>
    <row r="8890" spans="2:3" x14ac:dyDescent="0.3">
      <c r="B8890" s="36">
        <v>5452508.5626344634</v>
      </c>
      <c r="C8890" s="37">
        <v>156.56088788495214</v>
      </c>
    </row>
    <row r="8891" spans="2:3" x14ac:dyDescent="0.3">
      <c r="B8891" s="36">
        <v>4390619.2740410725</v>
      </c>
      <c r="C8891" s="37">
        <v>124.75360159005574</v>
      </c>
    </row>
    <row r="8892" spans="2:3" x14ac:dyDescent="0.3">
      <c r="B8892" s="36">
        <v>6961803.8584389659</v>
      </c>
      <c r="C8892" s="37">
        <v>211.10802813062264</v>
      </c>
    </row>
    <row r="8893" spans="2:3" x14ac:dyDescent="0.3">
      <c r="B8893" s="36">
        <v>4095897.7763962927</v>
      </c>
      <c r="C8893" s="37">
        <v>118.93952964971068</v>
      </c>
    </row>
    <row r="8894" spans="2:3" x14ac:dyDescent="0.3">
      <c r="B8894" s="36">
        <v>4917821.392590818</v>
      </c>
      <c r="C8894" s="37">
        <v>144.70401014798583</v>
      </c>
    </row>
    <row r="8895" spans="2:3" x14ac:dyDescent="0.3">
      <c r="B8895" s="36">
        <v>6771826.7277367506</v>
      </c>
      <c r="C8895" s="37">
        <v>215.50339839372594</v>
      </c>
    </row>
    <row r="8896" spans="2:3" x14ac:dyDescent="0.3">
      <c r="B8896" s="36">
        <v>5371829.5481161075</v>
      </c>
      <c r="C8896" s="37">
        <v>156.88535696148284</v>
      </c>
    </row>
    <row r="8897" spans="2:3" x14ac:dyDescent="0.3">
      <c r="B8897" s="36">
        <v>7186309.6367407488</v>
      </c>
      <c r="C8897" s="37">
        <v>224.68493030130034</v>
      </c>
    </row>
    <row r="8898" spans="2:3" x14ac:dyDescent="0.3">
      <c r="B8898" s="36">
        <v>4707650.2442520726</v>
      </c>
      <c r="C8898" s="37">
        <v>157.63400158855723</v>
      </c>
    </row>
    <row r="8899" spans="2:3" x14ac:dyDescent="0.3">
      <c r="B8899" s="36">
        <v>5741825.9503134042</v>
      </c>
      <c r="C8899" s="37">
        <v>181.1343602690286</v>
      </c>
    </row>
    <row r="8900" spans="2:3" x14ac:dyDescent="0.3">
      <c r="B8900" s="36">
        <v>2951200.6373291635</v>
      </c>
      <c r="C8900" s="37">
        <v>98.921935013459816</v>
      </c>
    </row>
    <row r="8901" spans="2:3" x14ac:dyDescent="0.3">
      <c r="B8901" s="36">
        <v>2891420.7639494571</v>
      </c>
      <c r="C8901" s="37">
        <v>89.176374083324546</v>
      </c>
    </row>
    <row r="8902" spans="2:3" x14ac:dyDescent="0.3">
      <c r="B8902" s="36">
        <v>6429968.215632733</v>
      </c>
      <c r="C8902" s="37">
        <v>187.4032122241122</v>
      </c>
    </row>
    <row r="8903" spans="2:3" x14ac:dyDescent="0.3">
      <c r="B8903" s="36">
        <v>4266886.9024971174</v>
      </c>
      <c r="C8903" s="37">
        <v>125.17266344990543</v>
      </c>
    </row>
    <row r="8904" spans="2:3" x14ac:dyDescent="0.3">
      <c r="B8904" s="36">
        <v>3468197.861864015</v>
      </c>
      <c r="C8904" s="37">
        <v>101.37720216726765</v>
      </c>
    </row>
    <row r="8905" spans="2:3" x14ac:dyDescent="0.3">
      <c r="B8905" s="36">
        <v>7045329.2184311887</v>
      </c>
      <c r="C8905" s="37">
        <v>203.55855946519296</v>
      </c>
    </row>
    <row r="8906" spans="2:3" x14ac:dyDescent="0.3">
      <c r="B8906" s="36">
        <v>5559504.2708733454</v>
      </c>
      <c r="C8906" s="37">
        <v>161.58692120544836</v>
      </c>
    </row>
    <row r="8907" spans="2:3" x14ac:dyDescent="0.3">
      <c r="B8907" s="36">
        <v>7015146.0893090656</v>
      </c>
      <c r="C8907" s="37">
        <v>220.19352778952182</v>
      </c>
    </row>
    <row r="8908" spans="2:3" x14ac:dyDescent="0.3">
      <c r="B8908" s="36">
        <v>3740595.6698512761</v>
      </c>
      <c r="C8908" s="37">
        <v>106.17253023586393</v>
      </c>
    </row>
    <row r="8909" spans="2:3" x14ac:dyDescent="0.3">
      <c r="B8909" s="36">
        <v>4714226.6112308605</v>
      </c>
      <c r="C8909" s="37">
        <v>144.70974311152804</v>
      </c>
    </row>
    <row r="8910" spans="2:3" x14ac:dyDescent="0.3">
      <c r="B8910" s="36">
        <v>4432671.4617445329</v>
      </c>
      <c r="C8910" s="37">
        <v>130.52742690063903</v>
      </c>
    </row>
    <row r="8911" spans="2:3" x14ac:dyDescent="0.3">
      <c r="B8911" s="36">
        <v>6587112.7362527559</v>
      </c>
      <c r="C8911" s="37">
        <v>186.05819528599875</v>
      </c>
    </row>
    <row r="8912" spans="2:3" x14ac:dyDescent="0.3">
      <c r="B8912" s="36">
        <v>5928772.5017949203</v>
      </c>
      <c r="C8912" s="37">
        <v>171.45871493555467</v>
      </c>
    </row>
    <row r="8913" spans="2:3" x14ac:dyDescent="0.3">
      <c r="B8913" s="36">
        <v>6831525.1254517781</v>
      </c>
      <c r="C8913" s="37">
        <v>201.91452521351539</v>
      </c>
    </row>
    <row r="8914" spans="2:3" x14ac:dyDescent="0.3">
      <c r="B8914" s="36">
        <v>5506860.7931103539</v>
      </c>
      <c r="C8914" s="37">
        <v>159.97570750207524</v>
      </c>
    </row>
    <row r="8915" spans="2:3" x14ac:dyDescent="0.3">
      <c r="B8915" s="36">
        <v>3357925.9551747278</v>
      </c>
      <c r="C8915" s="37">
        <v>113.76061442472864</v>
      </c>
    </row>
    <row r="8916" spans="2:3" x14ac:dyDescent="0.3">
      <c r="B8916" s="36">
        <v>7017701.2798375245</v>
      </c>
      <c r="C8916" s="37">
        <v>197.63580060201249</v>
      </c>
    </row>
    <row r="8917" spans="2:3" x14ac:dyDescent="0.3">
      <c r="B8917" s="36">
        <v>2202890.1085582618</v>
      </c>
      <c r="C8917" s="37">
        <v>58.088821912269104</v>
      </c>
    </row>
    <row r="8918" spans="2:3" x14ac:dyDescent="0.3">
      <c r="B8918" s="36">
        <v>6349414.4608723028</v>
      </c>
      <c r="C8918" s="37">
        <v>190.35086861502731</v>
      </c>
    </row>
    <row r="8919" spans="2:3" x14ac:dyDescent="0.3">
      <c r="B8919" s="36">
        <v>6629023.6680745725</v>
      </c>
      <c r="C8919" s="37">
        <v>192.08350491277545</v>
      </c>
    </row>
    <row r="8920" spans="2:3" x14ac:dyDescent="0.3">
      <c r="B8920" s="36">
        <v>5635255.7498869067</v>
      </c>
      <c r="C8920" s="37">
        <v>160.99521426635667</v>
      </c>
    </row>
    <row r="8921" spans="2:3" x14ac:dyDescent="0.3">
      <c r="B8921" s="36">
        <v>7143388.3069909243</v>
      </c>
      <c r="C8921" s="37">
        <v>232.64461694812863</v>
      </c>
    </row>
    <row r="8922" spans="2:3" x14ac:dyDescent="0.3">
      <c r="B8922" s="36">
        <v>5669267.7600092571</v>
      </c>
      <c r="C8922" s="37">
        <v>167.45409066045769</v>
      </c>
    </row>
    <row r="8923" spans="2:3" x14ac:dyDescent="0.3">
      <c r="B8923" s="36">
        <v>3501399.6347407117</v>
      </c>
      <c r="C8923" s="37">
        <v>103.94181521010054</v>
      </c>
    </row>
    <row r="8924" spans="2:3" x14ac:dyDescent="0.3">
      <c r="B8924" s="36">
        <v>3998760.0671239067</v>
      </c>
      <c r="C8924" s="37">
        <v>105.86746710324996</v>
      </c>
    </row>
    <row r="8925" spans="2:3" x14ac:dyDescent="0.3">
      <c r="B8925" s="36">
        <v>3948450.2897376395</v>
      </c>
      <c r="C8925" s="37">
        <v>112.55069797795375</v>
      </c>
    </row>
    <row r="8926" spans="2:3" x14ac:dyDescent="0.3">
      <c r="B8926" s="36">
        <v>4179549.6213562628</v>
      </c>
      <c r="C8926" s="37">
        <v>122.57610008657065</v>
      </c>
    </row>
    <row r="8927" spans="2:3" x14ac:dyDescent="0.3">
      <c r="B8927" s="36">
        <v>3351611.3782919347</v>
      </c>
      <c r="C8927" s="37">
        <v>91.32368826238536</v>
      </c>
    </row>
    <row r="8928" spans="2:3" x14ac:dyDescent="0.3">
      <c r="B8928" s="36">
        <v>5922487.3391955402</v>
      </c>
      <c r="C8928" s="37">
        <v>161.08132743927854</v>
      </c>
    </row>
    <row r="8929" spans="2:3" x14ac:dyDescent="0.3">
      <c r="B8929" s="36">
        <v>3835489.3005793784</v>
      </c>
      <c r="C8929" s="37">
        <v>122.28543960195591</v>
      </c>
    </row>
    <row r="8930" spans="2:3" x14ac:dyDescent="0.3">
      <c r="B8930" s="36">
        <v>3962752.2236742754</v>
      </c>
      <c r="C8930" s="37">
        <v>108.03502578834247</v>
      </c>
    </row>
    <row r="8931" spans="2:3" x14ac:dyDescent="0.3">
      <c r="B8931" s="36">
        <v>3194895.858883061</v>
      </c>
      <c r="C8931" s="37">
        <v>92.335203678961477</v>
      </c>
    </row>
    <row r="8932" spans="2:3" x14ac:dyDescent="0.3">
      <c r="B8932" s="36">
        <v>1796347.5274186993</v>
      </c>
      <c r="C8932" s="37">
        <v>51.082641447603976</v>
      </c>
    </row>
    <row r="8933" spans="2:3" x14ac:dyDescent="0.3">
      <c r="B8933" s="36">
        <v>2873466.6666748356</v>
      </c>
      <c r="C8933" s="37">
        <v>90.089585674339318</v>
      </c>
    </row>
    <row r="8934" spans="2:3" x14ac:dyDescent="0.3">
      <c r="B8934" s="36">
        <v>3733254.0504830624</v>
      </c>
      <c r="C8934" s="37">
        <v>113.40486133802582</v>
      </c>
    </row>
    <row r="8935" spans="2:3" x14ac:dyDescent="0.3">
      <c r="B8935" s="36">
        <v>4526895.5182763757</v>
      </c>
      <c r="C8935" s="37">
        <v>132.07070814286405</v>
      </c>
    </row>
    <row r="8936" spans="2:3" x14ac:dyDescent="0.3">
      <c r="B8936" s="36">
        <v>5712758.9364627125</v>
      </c>
      <c r="C8936" s="37">
        <v>172.94203176940519</v>
      </c>
    </row>
    <row r="8937" spans="2:3" x14ac:dyDescent="0.3">
      <c r="B8937" s="36">
        <v>6107999.6311294688</v>
      </c>
      <c r="C8937" s="37">
        <v>176.49298850293621</v>
      </c>
    </row>
    <row r="8938" spans="2:3" x14ac:dyDescent="0.3">
      <c r="B8938" s="36">
        <v>4441626.1063134382</v>
      </c>
      <c r="C8938" s="37">
        <v>111.30531111430793</v>
      </c>
    </row>
    <row r="8939" spans="2:3" x14ac:dyDescent="0.3">
      <c r="B8939" s="36">
        <v>5305286.6767253857</v>
      </c>
      <c r="C8939" s="37">
        <v>153.82384409948401</v>
      </c>
    </row>
    <row r="8940" spans="2:3" x14ac:dyDescent="0.3">
      <c r="B8940" s="36">
        <v>6517805.8243055353</v>
      </c>
      <c r="C8940" s="37">
        <v>202.87732697152231</v>
      </c>
    </row>
    <row r="8941" spans="2:3" x14ac:dyDescent="0.3">
      <c r="B8941" s="36">
        <v>5546164.4596978296</v>
      </c>
      <c r="C8941" s="37">
        <v>157.87755021100074</v>
      </c>
    </row>
    <row r="8942" spans="2:3" x14ac:dyDescent="0.3">
      <c r="B8942" s="36">
        <v>3157164.0254379967</v>
      </c>
      <c r="C8942" s="37">
        <v>99.014794730834083</v>
      </c>
    </row>
    <row r="8943" spans="2:3" x14ac:dyDescent="0.3">
      <c r="B8943" s="36">
        <v>4932102.2929095263</v>
      </c>
      <c r="C8943" s="37">
        <v>131.05014426919195</v>
      </c>
    </row>
    <row r="8944" spans="2:3" x14ac:dyDescent="0.3">
      <c r="B8944" s="36">
        <v>5129237.7251379872</v>
      </c>
      <c r="C8944" s="37">
        <v>145.41391979449847</v>
      </c>
    </row>
    <row r="8945" spans="2:3" x14ac:dyDescent="0.3">
      <c r="B8945" s="36">
        <v>4524863.7482864717</v>
      </c>
      <c r="C8945" s="37">
        <v>136.05262559829578</v>
      </c>
    </row>
    <row r="8946" spans="2:3" x14ac:dyDescent="0.3">
      <c r="B8946" s="36">
        <v>4197792.0311490912</v>
      </c>
      <c r="C8946" s="37">
        <v>113.68389634343944</v>
      </c>
    </row>
    <row r="8947" spans="2:3" x14ac:dyDescent="0.3">
      <c r="B8947" s="36">
        <v>2021814.4406531062</v>
      </c>
      <c r="C8947" s="37">
        <v>61.689921180732952</v>
      </c>
    </row>
    <row r="8948" spans="2:3" x14ac:dyDescent="0.3">
      <c r="B8948" s="36">
        <v>5582726.480855573</v>
      </c>
      <c r="C8948" s="37">
        <v>159.65158495164027</v>
      </c>
    </row>
    <row r="8949" spans="2:3" x14ac:dyDescent="0.3">
      <c r="B8949" s="36">
        <v>6013229.0886667995</v>
      </c>
      <c r="C8949" s="37">
        <v>174.98361460052004</v>
      </c>
    </row>
    <row r="8950" spans="2:3" x14ac:dyDescent="0.3">
      <c r="B8950" s="36">
        <v>7906591.6528999703</v>
      </c>
      <c r="C8950" s="37">
        <v>227.85166020729466</v>
      </c>
    </row>
    <row r="8951" spans="2:3" x14ac:dyDescent="0.3">
      <c r="B8951" s="36">
        <v>4755243.5769376718</v>
      </c>
      <c r="C8951" s="37">
        <v>137.49162439566038</v>
      </c>
    </row>
    <row r="8952" spans="2:3" x14ac:dyDescent="0.3">
      <c r="B8952" s="36">
        <v>6098636.9134908887</v>
      </c>
      <c r="C8952" s="37">
        <v>166.40807277208881</v>
      </c>
    </row>
    <row r="8953" spans="2:3" x14ac:dyDescent="0.3">
      <c r="B8953" s="36">
        <v>5179506.8634845847</v>
      </c>
      <c r="C8953" s="37">
        <v>162.20272299067855</v>
      </c>
    </row>
    <row r="8954" spans="2:3" x14ac:dyDescent="0.3">
      <c r="B8954" s="36">
        <v>3993444.4164175401</v>
      </c>
      <c r="C8954" s="37">
        <v>115.06284043095741</v>
      </c>
    </row>
    <row r="8955" spans="2:3" x14ac:dyDescent="0.3">
      <c r="B8955" s="36">
        <v>6214407.2828775272</v>
      </c>
      <c r="C8955" s="37">
        <v>199.31034550867338</v>
      </c>
    </row>
    <row r="8956" spans="2:3" x14ac:dyDescent="0.3">
      <c r="B8956" s="36">
        <v>6095682.7816422163</v>
      </c>
      <c r="C8956" s="37">
        <v>186.68716361849374</v>
      </c>
    </row>
    <row r="8957" spans="2:3" x14ac:dyDescent="0.3">
      <c r="B8957" s="36">
        <v>5270818.5268248115</v>
      </c>
      <c r="C8957" s="37">
        <v>170.49446872658982</v>
      </c>
    </row>
    <row r="8958" spans="2:3" x14ac:dyDescent="0.3">
      <c r="B8958" s="36">
        <v>7228824.5199941806</v>
      </c>
      <c r="C8958" s="37">
        <v>208.67145218752773</v>
      </c>
    </row>
    <row r="8959" spans="2:3" x14ac:dyDescent="0.3">
      <c r="B8959" s="36">
        <v>4705475.752832667</v>
      </c>
      <c r="C8959" s="37">
        <v>127.47370674498436</v>
      </c>
    </row>
    <row r="8960" spans="2:3" x14ac:dyDescent="0.3">
      <c r="B8960" s="36">
        <v>8882623.186396854</v>
      </c>
      <c r="C8960" s="37">
        <v>254.57825025242278</v>
      </c>
    </row>
    <row r="8961" spans="2:3" x14ac:dyDescent="0.3">
      <c r="B8961" s="36">
        <v>5109702.2032285677</v>
      </c>
      <c r="C8961" s="37">
        <v>156.97630482753911</v>
      </c>
    </row>
    <row r="8962" spans="2:3" x14ac:dyDescent="0.3">
      <c r="B8962" s="36">
        <v>4713242.3713098913</v>
      </c>
      <c r="C8962" s="37">
        <v>131.9710533079548</v>
      </c>
    </row>
    <row r="8963" spans="2:3" x14ac:dyDescent="0.3">
      <c r="B8963" s="36">
        <v>9349651.751777539</v>
      </c>
      <c r="C8963" s="37">
        <v>251.9752213401876</v>
      </c>
    </row>
    <row r="8964" spans="2:3" x14ac:dyDescent="0.3">
      <c r="B8964" s="36">
        <v>7840105.2358282749</v>
      </c>
      <c r="C8964" s="37">
        <v>221.44055878627515</v>
      </c>
    </row>
    <row r="8965" spans="2:3" x14ac:dyDescent="0.3">
      <c r="B8965" s="36">
        <v>3893750.8023532154</v>
      </c>
      <c r="C8965" s="37">
        <v>105.97793184347172</v>
      </c>
    </row>
    <row r="8966" spans="2:3" x14ac:dyDescent="0.3">
      <c r="B8966" s="36">
        <v>6089145.4491236154</v>
      </c>
      <c r="C8966" s="37">
        <v>154.40926893119075</v>
      </c>
    </row>
    <row r="8967" spans="2:3" x14ac:dyDescent="0.3">
      <c r="B8967" s="36">
        <v>7611696.4852206176</v>
      </c>
      <c r="C8967" s="37">
        <v>217.94877138587222</v>
      </c>
    </row>
    <row r="8968" spans="2:3" x14ac:dyDescent="0.3">
      <c r="B8968" s="36">
        <v>8478240.1160498019</v>
      </c>
      <c r="C8968" s="37">
        <v>249.16180199375009</v>
      </c>
    </row>
    <row r="8969" spans="2:3" x14ac:dyDescent="0.3">
      <c r="B8969" s="36">
        <v>5992301.1983354297</v>
      </c>
      <c r="C8969" s="37">
        <v>166.08181970954595</v>
      </c>
    </row>
    <row r="8970" spans="2:3" x14ac:dyDescent="0.3">
      <c r="B8970" s="36">
        <v>4028703.2857241444</v>
      </c>
      <c r="C8970" s="37">
        <v>105.53744065432622</v>
      </c>
    </row>
    <row r="8971" spans="2:3" x14ac:dyDescent="0.3">
      <c r="B8971" s="36">
        <v>7225457.7492092866</v>
      </c>
      <c r="C8971" s="37">
        <v>207.2112058979238</v>
      </c>
    </row>
    <row r="8972" spans="2:3" x14ac:dyDescent="0.3">
      <c r="B8972" s="36">
        <v>3789765.0217737383</v>
      </c>
      <c r="C8972" s="37">
        <v>122.94913896046606</v>
      </c>
    </row>
    <row r="8973" spans="2:3" x14ac:dyDescent="0.3">
      <c r="B8973" s="36">
        <v>6652122.3577303076</v>
      </c>
      <c r="C8973" s="37">
        <v>201.53509740070132</v>
      </c>
    </row>
    <row r="8974" spans="2:3" x14ac:dyDescent="0.3">
      <c r="B8974" s="36">
        <v>4135246.9877739842</v>
      </c>
      <c r="C8974" s="37">
        <v>120.45871288612942</v>
      </c>
    </row>
    <row r="8975" spans="2:3" x14ac:dyDescent="0.3">
      <c r="B8975" s="36">
        <v>6150161.0912896004</v>
      </c>
      <c r="C8975" s="37">
        <v>188.26927912552833</v>
      </c>
    </row>
    <row r="8976" spans="2:3" x14ac:dyDescent="0.3">
      <c r="B8976" s="36">
        <v>5150280.4394382285</v>
      </c>
      <c r="C8976" s="37">
        <v>154.21045456455212</v>
      </c>
    </row>
    <row r="8977" spans="2:3" x14ac:dyDescent="0.3">
      <c r="B8977" s="36">
        <v>5133622.7041010642</v>
      </c>
      <c r="C8977" s="37">
        <v>145.92949589940633</v>
      </c>
    </row>
    <row r="8978" spans="2:3" x14ac:dyDescent="0.3">
      <c r="B8978" s="36">
        <v>5513126.4411215326</v>
      </c>
      <c r="C8978" s="37">
        <v>162.59473971460224</v>
      </c>
    </row>
    <row r="8979" spans="2:3" x14ac:dyDescent="0.3">
      <c r="B8979" s="36">
        <v>4810588.0031368099</v>
      </c>
      <c r="C8979" s="37">
        <v>139.25155347275972</v>
      </c>
    </row>
    <row r="8980" spans="2:3" x14ac:dyDescent="0.3">
      <c r="B8980" s="36">
        <v>2159249.217146907</v>
      </c>
      <c r="C8980" s="37">
        <v>58.560373089636748</v>
      </c>
    </row>
    <row r="8981" spans="2:3" x14ac:dyDescent="0.3">
      <c r="B8981" s="36">
        <v>5872959.2967373105</v>
      </c>
      <c r="C8981" s="37">
        <v>156.72802745048432</v>
      </c>
    </row>
    <row r="8982" spans="2:3" x14ac:dyDescent="0.3">
      <c r="B8982" s="36">
        <v>4541583.4226062074</v>
      </c>
      <c r="C8982" s="37">
        <v>139.00479568740201</v>
      </c>
    </row>
    <row r="8983" spans="2:3" x14ac:dyDescent="0.3">
      <c r="B8983" s="36">
        <v>4323212.5598585363</v>
      </c>
      <c r="C8983" s="37">
        <v>112.33646309962536</v>
      </c>
    </row>
    <row r="8984" spans="2:3" x14ac:dyDescent="0.3">
      <c r="B8984" s="36">
        <v>7525764.0886558574</v>
      </c>
      <c r="C8984" s="37">
        <v>226.19001126379302</v>
      </c>
    </row>
    <row r="8985" spans="2:3" x14ac:dyDescent="0.3">
      <c r="B8985" s="36">
        <v>5145352.4927011672</v>
      </c>
      <c r="C8985" s="37">
        <v>144.79547056694881</v>
      </c>
    </row>
    <row r="8986" spans="2:3" x14ac:dyDescent="0.3">
      <c r="B8986" s="36">
        <v>5250803.0248158481</v>
      </c>
      <c r="C8986" s="37">
        <v>145.00529495000083</v>
      </c>
    </row>
    <row r="8987" spans="2:3" x14ac:dyDescent="0.3">
      <c r="B8987" s="36">
        <v>7246554.6602276843</v>
      </c>
      <c r="C8987" s="37">
        <v>235.1887174614161</v>
      </c>
    </row>
    <row r="8988" spans="2:3" x14ac:dyDescent="0.3">
      <c r="B8988" s="36">
        <v>7275016.9848692082</v>
      </c>
      <c r="C8988" s="37">
        <v>208.45979777375624</v>
      </c>
    </row>
    <row r="8989" spans="2:3" x14ac:dyDescent="0.3">
      <c r="B8989" s="36">
        <v>6210248.2774506733</v>
      </c>
      <c r="C8989" s="37">
        <v>165.78626266657295</v>
      </c>
    </row>
    <row r="8990" spans="2:3" x14ac:dyDescent="0.3">
      <c r="B8990" s="36">
        <v>5434485.4588393969</v>
      </c>
      <c r="C8990" s="37">
        <v>159.93475574315343</v>
      </c>
    </row>
    <row r="8991" spans="2:3" x14ac:dyDescent="0.3">
      <c r="B8991" s="36">
        <v>3108114.8925547814</v>
      </c>
      <c r="C8991" s="37">
        <v>91.852885659342988</v>
      </c>
    </row>
    <row r="8992" spans="2:3" x14ac:dyDescent="0.3">
      <c r="B8992" s="36">
        <v>4882565.3591687251</v>
      </c>
      <c r="C8992" s="37">
        <v>144.2706398353657</v>
      </c>
    </row>
    <row r="8993" spans="2:3" x14ac:dyDescent="0.3">
      <c r="B8993" s="36">
        <v>5222375.8143721251</v>
      </c>
      <c r="C8993" s="37">
        <v>148.51817830966831</v>
      </c>
    </row>
    <row r="8994" spans="2:3" x14ac:dyDescent="0.3">
      <c r="B8994" s="36">
        <v>5929807.1325697629</v>
      </c>
      <c r="C8994" s="37">
        <v>171.31101312555299</v>
      </c>
    </row>
    <row r="8995" spans="2:3" x14ac:dyDescent="0.3">
      <c r="B8995" s="36">
        <v>4334112.0818727873</v>
      </c>
      <c r="C8995" s="37">
        <v>120.87257908250479</v>
      </c>
    </row>
    <row r="8996" spans="2:3" x14ac:dyDescent="0.3">
      <c r="B8996" s="36">
        <v>4306294.2690684181</v>
      </c>
      <c r="C8996" s="37">
        <v>132.80623398466273</v>
      </c>
    </row>
    <row r="8997" spans="2:3" x14ac:dyDescent="0.3">
      <c r="B8997" s="36">
        <v>4822613.7790081967</v>
      </c>
      <c r="C8997" s="37">
        <v>139.02054749608226</v>
      </c>
    </row>
    <row r="8998" spans="2:3" x14ac:dyDescent="0.3">
      <c r="B8998" s="36">
        <v>7558562.8425220782</v>
      </c>
      <c r="C8998" s="37">
        <v>227.45311224199821</v>
      </c>
    </row>
    <row r="8999" spans="2:3" x14ac:dyDescent="0.3">
      <c r="B8999" s="36">
        <v>5569694.1344815809</v>
      </c>
      <c r="C8999" s="37">
        <v>167.10406541219433</v>
      </c>
    </row>
    <row r="9000" spans="2:3" x14ac:dyDescent="0.3">
      <c r="B9000" s="36">
        <v>4186769.9318298423</v>
      </c>
      <c r="C9000" s="37">
        <v>123.81996683882689</v>
      </c>
    </row>
    <row r="9001" spans="2:3" x14ac:dyDescent="0.3">
      <c r="B9001" s="36">
        <v>4022818.2792096804</v>
      </c>
      <c r="C9001" s="37">
        <v>125.36856516770186</v>
      </c>
    </row>
    <row r="9002" spans="2:3" x14ac:dyDescent="0.3">
      <c r="B9002" s="36">
        <v>6736433.5778750107</v>
      </c>
      <c r="C9002" s="37">
        <v>200.82134621292278</v>
      </c>
    </row>
    <row r="9003" spans="2:3" x14ac:dyDescent="0.3">
      <c r="B9003" s="36">
        <v>4542101.8267174354</v>
      </c>
      <c r="C9003" s="37">
        <v>136.11643308294097</v>
      </c>
    </row>
    <row r="9004" spans="2:3" x14ac:dyDescent="0.3">
      <c r="B9004" s="36">
        <v>2896663.7217905181</v>
      </c>
      <c r="C9004" s="37">
        <v>89.44205814638633</v>
      </c>
    </row>
    <row r="9005" spans="2:3" x14ac:dyDescent="0.3">
      <c r="B9005" s="36">
        <v>1970885.2652149624</v>
      </c>
      <c r="C9005" s="37">
        <v>65.773692761663881</v>
      </c>
    </row>
    <row r="9006" spans="2:3" x14ac:dyDescent="0.3">
      <c r="B9006" s="36">
        <v>8585332.4799522776</v>
      </c>
      <c r="C9006" s="37">
        <v>241.44795529893403</v>
      </c>
    </row>
    <row r="9007" spans="2:3" x14ac:dyDescent="0.3">
      <c r="B9007" s="36">
        <v>4449880.3287401982</v>
      </c>
      <c r="C9007" s="37">
        <v>129.90027258348022</v>
      </c>
    </row>
    <row r="9008" spans="2:3" x14ac:dyDescent="0.3">
      <c r="B9008" s="36">
        <v>5198629.2172880759</v>
      </c>
      <c r="C9008" s="37">
        <v>159.17672498227904</v>
      </c>
    </row>
    <row r="9009" spans="2:3" x14ac:dyDescent="0.3">
      <c r="B9009" s="36">
        <v>4928397.6636418598</v>
      </c>
      <c r="C9009" s="37">
        <v>137.61916936205256</v>
      </c>
    </row>
    <row r="9010" spans="2:3" x14ac:dyDescent="0.3">
      <c r="B9010" s="36">
        <v>5161990.7085435251</v>
      </c>
      <c r="C9010" s="37">
        <v>151.03142674008876</v>
      </c>
    </row>
    <row r="9011" spans="2:3" x14ac:dyDescent="0.3">
      <c r="B9011" s="36">
        <v>4631121.2345484048</v>
      </c>
      <c r="C9011" s="37">
        <v>124.23133464200787</v>
      </c>
    </row>
    <row r="9012" spans="2:3" x14ac:dyDescent="0.3">
      <c r="B9012" s="36">
        <v>3458821.8861887027</v>
      </c>
      <c r="C9012" s="37">
        <v>87.844409002750368</v>
      </c>
    </row>
    <row r="9013" spans="2:3" x14ac:dyDescent="0.3">
      <c r="B9013" s="36">
        <v>3496749.0635491428</v>
      </c>
      <c r="C9013" s="37">
        <v>110.82351024022529</v>
      </c>
    </row>
    <row r="9014" spans="2:3" x14ac:dyDescent="0.3">
      <c r="B9014" s="36">
        <v>5235828.2990980661</v>
      </c>
      <c r="C9014" s="37">
        <v>164.03642837662883</v>
      </c>
    </row>
    <row r="9015" spans="2:3" x14ac:dyDescent="0.3">
      <c r="B9015" s="36">
        <v>6296192.5466227643</v>
      </c>
      <c r="C9015" s="37">
        <v>181.76074039422895</v>
      </c>
    </row>
    <row r="9016" spans="2:3" x14ac:dyDescent="0.3">
      <c r="B9016" s="36">
        <v>4167476.955143915</v>
      </c>
      <c r="C9016" s="37">
        <v>118.20939938697103</v>
      </c>
    </row>
    <row r="9017" spans="2:3" x14ac:dyDescent="0.3">
      <c r="B9017" s="36">
        <v>2281210.743440507</v>
      </c>
      <c r="C9017" s="37">
        <v>62.576337664451323</v>
      </c>
    </row>
    <row r="9018" spans="2:3" x14ac:dyDescent="0.3">
      <c r="B9018" s="36">
        <v>3554529.8043467309</v>
      </c>
      <c r="C9018" s="37">
        <v>111.83080088516392</v>
      </c>
    </row>
    <row r="9019" spans="2:3" x14ac:dyDescent="0.3">
      <c r="B9019" s="36">
        <v>3899974.2013813099</v>
      </c>
      <c r="C9019" s="37">
        <v>111.58168601198292</v>
      </c>
    </row>
    <row r="9020" spans="2:3" x14ac:dyDescent="0.3">
      <c r="B9020" s="36">
        <v>6352124.2660094239</v>
      </c>
      <c r="C9020" s="37">
        <v>184.32917859895619</v>
      </c>
    </row>
    <row r="9021" spans="2:3" x14ac:dyDescent="0.3">
      <c r="B9021" s="36">
        <v>5013531.5940484749</v>
      </c>
      <c r="C9021" s="37">
        <v>144.59599232338775</v>
      </c>
    </row>
    <row r="9022" spans="2:3" x14ac:dyDescent="0.3">
      <c r="B9022" s="36">
        <v>5143540.9646628378</v>
      </c>
      <c r="C9022" s="37">
        <v>145.43402237418024</v>
      </c>
    </row>
    <row r="9023" spans="2:3" x14ac:dyDescent="0.3">
      <c r="B9023" s="36">
        <v>4719339.64809456</v>
      </c>
      <c r="C9023" s="37">
        <v>139.07984021802295</v>
      </c>
    </row>
    <row r="9024" spans="2:3" x14ac:dyDescent="0.3">
      <c r="B9024" s="36">
        <v>3919968.3602275285</v>
      </c>
      <c r="C9024" s="37">
        <v>123.53076254527095</v>
      </c>
    </row>
    <row r="9025" spans="2:3" x14ac:dyDescent="0.3">
      <c r="B9025" s="36">
        <v>5146619.7364878068</v>
      </c>
      <c r="C9025" s="37">
        <v>150.38558442081862</v>
      </c>
    </row>
    <row r="9026" spans="2:3" x14ac:dyDescent="0.3">
      <c r="B9026" s="36">
        <v>3874738.1032208805</v>
      </c>
      <c r="C9026" s="37">
        <v>121.281273340786</v>
      </c>
    </row>
    <row r="9027" spans="2:3" x14ac:dyDescent="0.3">
      <c r="B9027" s="36">
        <v>5016431.4308409048</v>
      </c>
      <c r="C9027" s="37">
        <v>145.03894299475849</v>
      </c>
    </row>
    <row r="9028" spans="2:3" x14ac:dyDescent="0.3">
      <c r="B9028" s="36">
        <v>4883311.7606600104</v>
      </c>
      <c r="C9028" s="37">
        <v>157.01055093708669</v>
      </c>
    </row>
    <row r="9029" spans="2:3" x14ac:dyDescent="0.3">
      <c r="B9029" s="36">
        <v>3224291.5040867301</v>
      </c>
      <c r="C9029" s="37">
        <v>93.020736868987186</v>
      </c>
    </row>
    <row r="9030" spans="2:3" x14ac:dyDescent="0.3">
      <c r="B9030" s="36">
        <v>5800506.5502380496</v>
      </c>
      <c r="C9030" s="37">
        <v>186.09258484703085</v>
      </c>
    </row>
    <row r="9031" spans="2:3" x14ac:dyDescent="0.3">
      <c r="B9031" s="36">
        <v>6409965.1526433155</v>
      </c>
      <c r="C9031" s="37">
        <v>171.49109760280427</v>
      </c>
    </row>
    <row r="9032" spans="2:3" x14ac:dyDescent="0.3">
      <c r="B9032" s="36">
        <v>3790707.3812515046</v>
      </c>
      <c r="C9032" s="37">
        <v>112.5869743930689</v>
      </c>
    </row>
    <row r="9033" spans="2:3" x14ac:dyDescent="0.3">
      <c r="B9033" s="36">
        <v>6057863.5546042752</v>
      </c>
      <c r="C9033" s="37">
        <v>174.71906709431485</v>
      </c>
    </row>
    <row r="9034" spans="2:3" x14ac:dyDescent="0.3">
      <c r="B9034" s="36">
        <v>7206946.6926132347</v>
      </c>
      <c r="C9034" s="37">
        <v>205.80632781926212</v>
      </c>
    </row>
    <row r="9035" spans="2:3" x14ac:dyDescent="0.3">
      <c r="B9035" s="36">
        <v>5438408.9694403168</v>
      </c>
      <c r="C9035" s="37">
        <v>152.19314865956471</v>
      </c>
    </row>
    <row r="9036" spans="2:3" x14ac:dyDescent="0.3">
      <c r="B9036" s="36">
        <v>7076535.4374588029</v>
      </c>
      <c r="C9036" s="37">
        <v>214.27326134043344</v>
      </c>
    </row>
    <row r="9037" spans="2:3" x14ac:dyDescent="0.3">
      <c r="B9037" s="36">
        <v>5904183.5839916971</v>
      </c>
      <c r="C9037" s="37">
        <v>161.18657955534607</v>
      </c>
    </row>
    <row r="9038" spans="2:3" x14ac:dyDescent="0.3">
      <c r="B9038" s="36">
        <v>5174474.2283464568</v>
      </c>
      <c r="C9038" s="37">
        <v>149.73841650824943</v>
      </c>
    </row>
    <row r="9039" spans="2:3" x14ac:dyDescent="0.3">
      <c r="B9039" s="36">
        <v>3239859.8390279496</v>
      </c>
      <c r="C9039" s="37">
        <v>86.002599800662864</v>
      </c>
    </row>
    <row r="9040" spans="2:3" x14ac:dyDescent="0.3">
      <c r="B9040" s="36">
        <v>4569952.0820720755</v>
      </c>
      <c r="C9040" s="37">
        <v>143.39375070388769</v>
      </c>
    </row>
    <row r="9041" spans="2:3" x14ac:dyDescent="0.3">
      <c r="B9041" s="36">
        <v>5497115.1678097872</v>
      </c>
      <c r="C9041" s="37">
        <v>175.98297443748544</v>
      </c>
    </row>
    <row r="9042" spans="2:3" x14ac:dyDescent="0.3">
      <c r="B9042" s="36">
        <v>6801115.5756335966</v>
      </c>
      <c r="C9042" s="37">
        <v>194.88100750211689</v>
      </c>
    </row>
    <row r="9043" spans="2:3" x14ac:dyDescent="0.3">
      <c r="B9043" s="36">
        <v>5132337.4821697734</v>
      </c>
      <c r="C9043" s="37">
        <v>152.23030727514796</v>
      </c>
    </row>
    <row r="9044" spans="2:3" x14ac:dyDescent="0.3">
      <c r="B9044" s="36">
        <v>2799731.7018219754</v>
      </c>
      <c r="C9044" s="37">
        <v>75.06990660505663</v>
      </c>
    </row>
    <row r="9045" spans="2:3" x14ac:dyDescent="0.3">
      <c r="B9045" s="36">
        <v>3318549.0141765899</v>
      </c>
      <c r="C9045" s="37">
        <v>87.277392257397338</v>
      </c>
    </row>
    <row r="9046" spans="2:3" x14ac:dyDescent="0.3">
      <c r="B9046" s="36">
        <v>4850959.1749788523</v>
      </c>
      <c r="C9046" s="37">
        <v>145.95186087443389</v>
      </c>
    </row>
    <row r="9047" spans="2:3" x14ac:dyDescent="0.3">
      <c r="B9047" s="36">
        <v>5599307.4070130261</v>
      </c>
      <c r="C9047" s="37">
        <v>177.02632362020316</v>
      </c>
    </row>
    <row r="9048" spans="2:3" x14ac:dyDescent="0.3">
      <c r="B9048" s="36">
        <v>5696117.270741825</v>
      </c>
      <c r="C9048" s="37">
        <v>138.60421550087619</v>
      </c>
    </row>
    <row r="9049" spans="2:3" x14ac:dyDescent="0.3">
      <c r="B9049" s="36">
        <v>4023305.3848090381</v>
      </c>
      <c r="C9049" s="37">
        <v>108.98593300590487</v>
      </c>
    </row>
    <row r="9050" spans="2:3" x14ac:dyDescent="0.3">
      <c r="B9050" s="36">
        <v>4375762.8293277379</v>
      </c>
      <c r="C9050" s="37">
        <v>120.29079255871532</v>
      </c>
    </row>
    <row r="9051" spans="2:3" x14ac:dyDescent="0.3">
      <c r="B9051" s="36">
        <v>7974290.7720337994</v>
      </c>
      <c r="C9051" s="37">
        <v>226.6800568193284</v>
      </c>
    </row>
    <row r="9052" spans="2:3" x14ac:dyDescent="0.3">
      <c r="B9052" s="36">
        <v>7375197.2630444225</v>
      </c>
      <c r="C9052" s="37">
        <v>212.17819837965226</v>
      </c>
    </row>
    <row r="9053" spans="2:3" x14ac:dyDescent="0.3">
      <c r="B9053" s="36">
        <v>6738957.6326704547</v>
      </c>
      <c r="C9053" s="37">
        <v>168.5016059929857</v>
      </c>
    </row>
    <row r="9054" spans="2:3" x14ac:dyDescent="0.3">
      <c r="B9054" s="36">
        <v>5922877.1684507253</v>
      </c>
      <c r="C9054" s="37">
        <v>194.61140803209534</v>
      </c>
    </row>
    <row r="9055" spans="2:3" x14ac:dyDescent="0.3">
      <c r="B9055" s="36">
        <v>6460174.5409457376</v>
      </c>
      <c r="C9055" s="37">
        <v>171.37155994596932</v>
      </c>
    </row>
    <row r="9056" spans="2:3" x14ac:dyDescent="0.3">
      <c r="B9056" s="36">
        <v>5050771.3820622414</v>
      </c>
      <c r="C9056" s="37">
        <v>139.30869941749796</v>
      </c>
    </row>
    <row r="9057" spans="2:3" x14ac:dyDescent="0.3">
      <c r="B9057" s="36">
        <v>4302900.4372708015</v>
      </c>
      <c r="C9057" s="37">
        <v>119.03397093375629</v>
      </c>
    </row>
    <row r="9058" spans="2:3" x14ac:dyDescent="0.3">
      <c r="B9058" s="36">
        <v>6209517.2029469311</v>
      </c>
      <c r="C9058" s="37">
        <v>172.37445360714108</v>
      </c>
    </row>
    <row r="9059" spans="2:3" x14ac:dyDescent="0.3">
      <c r="B9059" s="36">
        <v>6248451.7126811324</v>
      </c>
      <c r="C9059" s="37">
        <v>185.86511133441456</v>
      </c>
    </row>
    <row r="9060" spans="2:3" x14ac:dyDescent="0.3">
      <c r="B9060" s="36">
        <v>8124406.5960169369</v>
      </c>
      <c r="C9060" s="37">
        <v>256.45067437563284</v>
      </c>
    </row>
    <row r="9061" spans="2:3" x14ac:dyDescent="0.3">
      <c r="B9061" s="36">
        <v>2883972.3412073278</v>
      </c>
      <c r="C9061" s="37">
        <v>89.335849606312664</v>
      </c>
    </row>
    <row r="9062" spans="2:3" x14ac:dyDescent="0.3">
      <c r="B9062" s="36">
        <v>5802047.5613503372</v>
      </c>
      <c r="C9062" s="37">
        <v>155.47152972107881</v>
      </c>
    </row>
    <row r="9063" spans="2:3" x14ac:dyDescent="0.3">
      <c r="B9063" s="36">
        <v>5614686.9358790172</v>
      </c>
      <c r="C9063" s="37">
        <v>163.35887279753126</v>
      </c>
    </row>
    <row r="9064" spans="2:3" x14ac:dyDescent="0.3">
      <c r="B9064" s="36">
        <v>6380277.3391126022</v>
      </c>
      <c r="C9064" s="37">
        <v>171.44805034346211</v>
      </c>
    </row>
    <row r="9065" spans="2:3" x14ac:dyDescent="0.3">
      <c r="B9065" s="36">
        <v>2742582.9007774885</v>
      </c>
      <c r="C9065" s="37">
        <v>73.793966234044419</v>
      </c>
    </row>
    <row r="9066" spans="2:3" x14ac:dyDescent="0.3">
      <c r="B9066" s="36">
        <v>4772349.6433048444</v>
      </c>
      <c r="C9066" s="37">
        <v>140.25877084789292</v>
      </c>
    </row>
    <row r="9067" spans="2:3" x14ac:dyDescent="0.3">
      <c r="B9067" s="36">
        <v>3645697.7244756664</v>
      </c>
      <c r="C9067" s="37">
        <v>112.7063560101704</v>
      </c>
    </row>
    <row r="9068" spans="2:3" x14ac:dyDescent="0.3">
      <c r="B9068" s="36">
        <v>4369850.8571540825</v>
      </c>
      <c r="C9068" s="37">
        <v>123.43172512337379</v>
      </c>
    </row>
    <row r="9069" spans="2:3" x14ac:dyDescent="0.3">
      <c r="B9069" s="36">
        <v>7362344.4517731098</v>
      </c>
      <c r="C9069" s="37">
        <v>224.54650465322578</v>
      </c>
    </row>
    <row r="9070" spans="2:3" x14ac:dyDescent="0.3">
      <c r="B9070" s="36">
        <v>4369866.9353948394</v>
      </c>
      <c r="C9070" s="37">
        <v>125.14136779287878</v>
      </c>
    </row>
    <row r="9071" spans="2:3" x14ac:dyDescent="0.3">
      <c r="B9071" s="36">
        <v>8197698.7568850433</v>
      </c>
      <c r="C9071" s="37">
        <v>241.94457610488394</v>
      </c>
    </row>
    <row r="9072" spans="2:3" x14ac:dyDescent="0.3">
      <c r="B9072" s="36">
        <v>4636381.6799922381</v>
      </c>
      <c r="C9072" s="37">
        <v>125.48718557684137</v>
      </c>
    </row>
    <row r="9073" spans="2:3" x14ac:dyDescent="0.3">
      <c r="B9073" s="36">
        <v>5649557.6413606983</v>
      </c>
      <c r="C9073" s="37">
        <v>167.15990569571812</v>
      </c>
    </row>
    <row r="9074" spans="2:3" x14ac:dyDescent="0.3">
      <c r="B9074" s="36">
        <v>6435541.7866695886</v>
      </c>
      <c r="C9074" s="37">
        <v>188.40457302764497</v>
      </c>
    </row>
    <row r="9075" spans="2:3" x14ac:dyDescent="0.3">
      <c r="B9075" s="36">
        <v>4363231.2157229939</v>
      </c>
      <c r="C9075" s="37">
        <v>127.02167147877296</v>
      </c>
    </row>
    <row r="9076" spans="2:3" x14ac:dyDescent="0.3">
      <c r="B9076" s="36">
        <v>7666850.6418053368</v>
      </c>
      <c r="C9076" s="37">
        <v>193.35951134429175</v>
      </c>
    </row>
    <row r="9077" spans="2:3" x14ac:dyDescent="0.3">
      <c r="B9077" s="36">
        <v>4689038.1737211617</v>
      </c>
      <c r="C9077" s="37">
        <v>140.33881720425271</v>
      </c>
    </row>
    <row r="9078" spans="2:3" x14ac:dyDescent="0.3">
      <c r="B9078" s="36">
        <v>6617268.0380591638</v>
      </c>
      <c r="C9078" s="37">
        <v>190.72756131770765</v>
      </c>
    </row>
    <row r="9079" spans="2:3" x14ac:dyDescent="0.3">
      <c r="B9079" s="36">
        <v>5411254.6828034502</v>
      </c>
      <c r="C9079" s="37">
        <v>161.49970146485236</v>
      </c>
    </row>
    <row r="9080" spans="2:3" x14ac:dyDescent="0.3">
      <c r="B9080" s="36">
        <v>6387308.111081522</v>
      </c>
      <c r="C9080" s="37">
        <v>173.91427769133304</v>
      </c>
    </row>
    <row r="9081" spans="2:3" x14ac:dyDescent="0.3">
      <c r="B9081" s="36">
        <v>5656196.8521706164</v>
      </c>
      <c r="C9081" s="37">
        <v>158.78232260163509</v>
      </c>
    </row>
    <row r="9082" spans="2:3" x14ac:dyDescent="0.3">
      <c r="B9082" s="36">
        <v>8404385.1765340138</v>
      </c>
      <c r="C9082" s="37">
        <v>234.67328046789973</v>
      </c>
    </row>
    <row r="9083" spans="2:3" x14ac:dyDescent="0.3">
      <c r="B9083" s="36">
        <v>3500956.7495910204</v>
      </c>
      <c r="C9083" s="37">
        <v>110.89600822795714</v>
      </c>
    </row>
    <row r="9084" spans="2:3" x14ac:dyDescent="0.3">
      <c r="B9084" s="36">
        <v>6629493.6088988744</v>
      </c>
      <c r="C9084" s="37">
        <v>205.09596884580878</v>
      </c>
    </row>
    <row r="9085" spans="2:3" x14ac:dyDescent="0.3">
      <c r="B9085" s="36">
        <v>6158619.4628502196</v>
      </c>
      <c r="C9085" s="37">
        <v>183.5130686061915</v>
      </c>
    </row>
    <row r="9086" spans="2:3" x14ac:dyDescent="0.3">
      <c r="B9086" s="36">
        <v>8124742.2162113274</v>
      </c>
      <c r="C9086" s="37">
        <v>245.13431595627981</v>
      </c>
    </row>
    <row r="9087" spans="2:3" x14ac:dyDescent="0.3">
      <c r="B9087" s="36">
        <v>6952434.6238560611</v>
      </c>
      <c r="C9087" s="37">
        <v>232.07927059553882</v>
      </c>
    </row>
    <row r="9088" spans="2:3" x14ac:dyDescent="0.3">
      <c r="B9088" s="36">
        <v>6124889.6254853979</v>
      </c>
      <c r="C9088" s="37">
        <v>191.20662831241674</v>
      </c>
    </row>
    <row r="9089" spans="2:3" x14ac:dyDescent="0.3">
      <c r="B9089" s="36">
        <v>8859521.4340254888</v>
      </c>
      <c r="C9089" s="37">
        <v>262.51361017596975</v>
      </c>
    </row>
    <row r="9090" spans="2:3" x14ac:dyDescent="0.3">
      <c r="B9090" s="36">
        <v>4438815.9514358537</v>
      </c>
      <c r="C9090" s="37">
        <v>122.3530438274321</v>
      </c>
    </row>
    <row r="9091" spans="2:3" x14ac:dyDescent="0.3">
      <c r="B9091" s="36">
        <v>5508401.6985671036</v>
      </c>
      <c r="C9091" s="37">
        <v>161.8411345487286</v>
      </c>
    </row>
    <row r="9092" spans="2:3" x14ac:dyDescent="0.3">
      <c r="B9092" s="36">
        <v>4922752.4757391419</v>
      </c>
      <c r="C9092" s="37">
        <v>163.44103272271485</v>
      </c>
    </row>
    <row r="9093" spans="2:3" x14ac:dyDescent="0.3">
      <c r="B9093" s="36">
        <v>2672806.0506416769</v>
      </c>
      <c r="C9093" s="37">
        <v>77.120430676888176</v>
      </c>
    </row>
    <row r="9094" spans="2:3" x14ac:dyDescent="0.3">
      <c r="B9094" s="36">
        <v>4599282.6143663581</v>
      </c>
      <c r="C9094" s="37">
        <v>128.06653172913551</v>
      </c>
    </row>
    <row r="9095" spans="2:3" x14ac:dyDescent="0.3">
      <c r="B9095" s="36">
        <v>4087734.9529989818</v>
      </c>
      <c r="C9095" s="37">
        <v>119.24060559574127</v>
      </c>
    </row>
    <row r="9096" spans="2:3" x14ac:dyDescent="0.3">
      <c r="B9096" s="36">
        <v>3904001.5608268888</v>
      </c>
      <c r="C9096" s="37">
        <v>98.838508970869611</v>
      </c>
    </row>
    <row r="9097" spans="2:3" x14ac:dyDescent="0.3">
      <c r="B9097" s="36">
        <v>4051431.4530712599</v>
      </c>
      <c r="C9097" s="37">
        <v>116.9630676942184</v>
      </c>
    </row>
    <row r="9098" spans="2:3" x14ac:dyDescent="0.3">
      <c r="B9098" s="36">
        <v>6205680.3907493455</v>
      </c>
      <c r="C9098" s="37">
        <v>163.4039069468046</v>
      </c>
    </row>
    <row r="9099" spans="2:3" x14ac:dyDescent="0.3">
      <c r="B9099" s="36">
        <v>5608808.9775340268</v>
      </c>
      <c r="C9099" s="37">
        <v>158.98805844190173</v>
      </c>
    </row>
    <row r="9100" spans="2:3" x14ac:dyDescent="0.3">
      <c r="B9100" s="36">
        <v>4988358.1855991427</v>
      </c>
      <c r="C9100" s="37">
        <v>149.00298807829316</v>
      </c>
    </row>
    <row r="9101" spans="2:3" x14ac:dyDescent="0.3">
      <c r="B9101" s="36">
        <v>5577514.0098314025</v>
      </c>
      <c r="C9101" s="37">
        <v>157.67887263234536</v>
      </c>
    </row>
    <row r="9102" spans="2:3" x14ac:dyDescent="0.3">
      <c r="B9102" s="36">
        <v>2568667.3818426975</v>
      </c>
      <c r="C9102" s="37">
        <v>69.887582725420501</v>
      </c>
    </row>
    <row r="9103" spans="2:3" x14ac:dyDescent="0.3">
      <c r="B9103" s="36">
        <v>6952304.8966783015</v>
      </c>
      <c r="C9103" s="37">
        <v>194.79406624558786</v>
      </c>
    </row>
    <row r="9104" spans="2:3" x14ac:dyDescent="0.3">
      <c r="B9104" s="36">
        <v>5556222.7543054316</v>
      </c>
      <c r="C9104" s="37">
        <v>162.2176162007909</v>
      </c>
    </row>
    <row r="9105" spans="2:3" x14ac:dyDescent="0.3">
      <c r="B9105" s="36">
        <v>3998720.2402097387</v>
      </c>
      <c r="C9105" s="37">
        <v>125.86368176237563</v>
      </c>
    </row>
    <row r="9106" spans="2:3" x14ac:dyDescent="0.3">
      <c r="B9106" s="36">
        <v>4656721.8764775265</v>
      </c>
      <c r="C9106" s="37">
        <v>127.65932291429591</v>
      </c>
    </row>
    <row r="9107" spans="2:3" x14ac:dyDescent="0.3">
      <c r="B9107" s="36">
        <v>5709160.8661418296</v>
      </c>
      <c r="C9107" s="37">
        <v>165.68614955703555</v>
      </c>
    </row>
    <row r="9108" spans="2:3" x14ac:dyDescent="0.3">
      <c r="B9108" s="36">
        <v>6226002.1925483905</v>
      </c>
      <c r="C9108" s="37">
        <v>169.46583764064317</v>
      </c>
    </row>
    <row r="9109" spans="2:3" x14ac:dyDescent="0.3">
      <c r="B9109" s="36">
        <v>5745098.5980849247</v>
      </c>
      <c r="C9109" s="37">
        <v>173.25999842049376</v>
      </c>
    </row>
    <row r="9110" spans="2:3" x14ac:dyDescent="0.3">
      <c r="B9110" s="36">
        <v>6168944.8411013931</v>
      </c>
      <c r="C9110" s="37">
        <v>200.79879596559542</v>
      </c>
    </row>
    <row r="9111" spans="2:3" x14ac:dyDescent="0.3">
      <c r="B9111" s="36">
        <v>3846821.1023037108</v>
      </c>
      <c r="C9111" s="37">
        <v>113.69453967620757</v>
      </c>
    </row>
    <row r="9112" spans="2:3" x14ac:dyDescent="0.3">
      <c r="B9112" s="36">
        <v>4570430.8309887517</v>
      </c>
      <c r="C9112" s="37">
        <v>130.97003436400396</v>
      </c>
    </row>
    <row r="9113" spans="2:3" x14ac:dyDescent="0.3">
      <c r="B9113" s="36">
        <v>2543431.6070884657</v>
      </c>
      <c r="C9113" s="37">
        <v>67.597865874461448</v>
      </c>
    </row>
    <row r="9114" spans="2:3" x14ac:dyDescent="0.3">
      <c r="B9114" s="36">
        <v>3787293.3144141627</v>
      </c>
      <c r="C9114" s="37">
        <v>105.99504165166627</v>
      </c>
    </row>
    <row r="9115" spans="2:3" x14ac:dyDescent="0.3">
      <c r="B9115" s="36">
        <v>6094019.8726432221</v>
      </c>
      <c r="C9115" s="37">
        <v>173.51407149331513</v>
      </c>
    </row>
    <row r="9116" spans="2:3" x14ac:dyDescent="0.3">
      <c r="B9116" s="36">
        <v>2796785.2004943145</v>
      </c>
      <c r="C9116" s="37">
        <v>74.102001616021909</v>
      </c>
    </row>
    <row r="9117" spans="2:3" x14ac:dyDescent="0.3">
      <c r="B9117" s="36">
        <v>6400750.7141756862</v>
      </c>
      <c r="C9117" s="37">
        <v>189.74524809258719</v>
      </c>
    </row>
    <row r="9118" spans="2:3" x14ac:dyDescent="0.3">
      <c r="B9118" s="36">
        <v>5484181.641727603</v>
      </c>
      <c r="C9118" s="37">
        <v>149.25054238348054</v>
      </c>
    </row>
    <row r="9119" spans="2:3" x14ac:dyDescent="0.3">
      <c r="B9119" s="36">
        <v>6460358.0434420537</v>
      </c>
      <c r="C9119" s="37">
        <v>198.99907204487067</v>
      </c>
    </row>
    <row r="9120" spans="2:3" x14ac:dyDescent="0.3">
      <c r="B9120" s="36">
        <v>3987918.8900465011</v>
      </c>
      <c r="C9120" s="37">
        <v>105.74410439798459</v>
      </c>
    </row>
    <row r="9121" spans="2:3" x14ac:dyDescent="0.3">
      <c r="B9121" s="36">
        <v>6385226.1682021869</v>
      </c>
      <c r="C9121" s="37">
        <v>191.33320297092749</v>
      </c>
    </row>
    <row r="9122" spans="2:3" x14ac:dyDescent="0.3">
      <c r="B9122" s="36">
        <v>6225201.1680800244</v>
      </c>
      <c r="C9122" s="37">
        <v>183.86910584994203</v>
      </c>
    </row>
    <row r="9123" spans="2:3" x14ac:dyDescent="0.3">
      <c r="B9123" s="36">
        <v>5839780.4482808504</v>
      </c>
      <c r="C9123" s="37">
        <v>159.96512997715078</v>
      </c>
    </row>
    <row r="9124" spans="2:3" x14ac:dyDescent="0.3">
      <c r="B9124" s="36">
        <v>5354877.9962719698</v>
      </c>
      <c r="C9124" s="37">
        <v>179.19299422592806</v>
      </c>
    </row>
    <row r="9125" spans="2:3" x14ac:dyDescent="0.3">
      <c r="B9125" s="36">
        <v>4035786.1521067112</v>
      </c>
      <c r="C9125" s="37">
        <v>114.09517873070571</v>
      </c>
    </row>
    <row r="9126" spans="2:3" x14ac:dyDescent="0.3">
      <c r="B9126" s="36">
        <v>5094838.0781115899</v>
      </c>
      <c r="C9126" s="37">
        <v>145.31277430705987</v>
      </c>
    </row>
    <row r="9127" spans="2:3" x14ac:dyDescent="0.3">
      <c r="B9127" s="36">
        <v>5717175.8938411977</v>
      </c>
      <c r="C9127" s="37">
        <v>188.00129384841986</v>
      </c>
    </row>
    <row r="9128" spans="2:3" x14ac:dyDescent="0.3">
      <c r="B9128" s="36">
        <v>5500641.7582037114</v>
      </c>
      <c r="C9128" s="37">
        <v>161.13019774893147</v>
      </c>
    </row>
    <row r="9129" spans="2:3" x14ac:dyDescent="0.3">
      <c r="B9129" s="36">
        <v>3080791.4092517975</v>
      </c>
      <c r="C9129" s="37">
        <v>91.501781054890131</v>
      </c>
    </row>
    <row r="9130" spans="2:3" x14ac:dyDescent="0.3">
      <c r="B9130" s="36">
        <v>9310369.7135100197</v>
      </c>
      <c r="C9130" s="37">
        <v>280.05658488143496</v>
      </c>
    </row>
    <row r="9131" spans="2:3" x14ac:dyDescent="0.3">
      <c r="B9131" s="36">
        <v>4047650.3070921483</v>
      </c>
      <c r="C9131" s="37">
        <v>111.49315958571187</v>
      </c>
    </row>
    <row r="9132" spans="2:3" x14ac:dyDescent="0.3">
      <c r="B9132" s="36">
        <v>7096210.418043511</v>
      </c>
      <c r="C9132" s="37">
        <v>192.87432140814278</v>
      </c>
    </row>
    <row r="9133" spans="2:3" x14ac:dyDescent="0.3">
      <c r="B9133" s="36">
        <v>5786220.0936355358</v>
      </c>
      <c r="C9133" s="37">
        <v>171.96284115724893</v>
      </c>
    </row>
    <row r="9134" spans="2:3" x14ac:dyDescent="0.3">
      <c r="B9134" s="36">
        <v>4828835.518293445</v>
      </c>
      <c r="C9134" s="37">
        <v>146.84700986397127</v>
      </c>
    </row>
    <row r="9135" spans="2:3" x14ac:dyDescent="0.3">
      <c r="B9135" s="36">
        <v>5570948.8595914049</v>
      </c>
      <c r="C9135" s="37">
        <v>157.11337368208828</v>
      </c>
    </row>
    <row r="9136" spans="2:3" x14ac:dyDescent="0.3">
      <c r="B9136" s="36">
        <v>6608741.1803722018</v>
      </c>
      <c r="C9136" s="37">
        <v>184.02265146373477</v>
      </c>
    </row>
    <row r="9137" spans="2:3" x14ac:dyDescent="0.3">
      <c r="B9137" s="36">
        <v>6994026.3284716001</v>
      </c>
      <c r="C9137" s="37">
        <v>197.61770858898987</v>
      </c>
    </row>
    <row r="9138" spans="2:3" x14ac:dyDescent="0.3">
      <c r="B9138" s="36">
        <v>6444192.5610402087</v>
      </c>
      <c r="C9138" s="37">
        <v>171.87947761932477</v>
      </c>
    </row>
    <row r="9139" spans="2:3" x14ac:dyDescent="0.3">
      <c r="B9139" s="36">
        <v>4046302.7039272431</v>
      </c>
      <c r="C9139" s="37">
        <v>126.95805388947365</v>
      </c>
    </row>
    <row r="9140" spans="2:3" x14ac:dyDescent="0.3">
      <c r="B9140" s="36">
        <v>3831246.4594307351</v>
      </c>
      <c r="C9140" s="37">
        <v>109.63552180679964</v>
      </c>
    </row>
    <row r="9141" spans="2:3" x14ac:dyDescent="0.3">
      <c r="B9141" s="36">
        <v>4584775.5789025277</v>
      </c>
      <c r="C9141" s="37">
        <v>138.75928443269223</v>
      </c>
    </row>
    <row r="9142" spans="2:3" x14ac:dyDescent="0.3">
      <c r="B9142" s="36">
        <v>4800609.7787934337</v>
      </c>
      <c r="C9142" s="37">
        <v>137.87644056841819</v>
      </c>
    </row>
    <row r="9143" spans="2:3" x14ac:dyDescent="0.3">
      <c r="B9143" s="36">
        <v>10146800.167781796</v>
      </c>
      <c r="C9143" s="37">
        <v>282.14242179163909</v>
      </c>
    </row>
    <row r="9144" spans="2:3" x14ac:dyDescent="0.3">
      <c r="B9144" s="36">
        <v>2769472.4701755885</v>
      </c>
      <c r="C9144" s="37">
        <v>91.552338039464516</v>
      </c>
    </row>
    <row r="9145" spans="2:3" x14ac:dyDescent="0.3">
      <c r="B9145" s="36">
        <v>4513063.6564636147</v>
      </c>
      <c r="C9145" s="37">
        <v>130.29310224850769</v>
      </c>
    </row>
    <row r="9146" spans="2:3" x14ac:dyDescent="0.3">
      <c r="B9146" s="36">
        <v>5314693.4736194313</v>
      </c>
      <c r="C9146" s="37">
        <v>162.06381276846099</v>
      </c>
    </row>
    <row r="9147" spans="2:3" x14ac:dyDescent="0.3">
      <c r="B9147" s="36">
        <v>4311925.9824265083</v>
      </c>
      <c r="C9147" s="37">
        <v>122.10075223567574</v>
      </c>
    </row>
    <row r="9148" spans="2:3" x14ac:dyDescent="0.3">
      <c r="B9148" s="36">
        <v>6330041.9866963532</v>
      </c>
      <c r="C9148" s="37">
        <v>195.2503320612031</v>
      </c>
    </row>
    <row r="9149" spans="2:3" x14ac:dyDescent="0.3">
      <c r="B9149" s="36">
        <v>5174405.773983309</v>
      </c>
      <c r="C9149" s="37">
        <v>133.92187330691434</v>
      </c>
    </row>
    <row r="9150" spans="2:3" x14ac:dyDescent="0.3">
      <c r="B9150" s="36">
        <v>7573750.8881022045</v>
      </c>
      <c r="C9150" s="37">
        <v>209.735601967538</v>
      </c>
    </row>
    <row r="9151" spans="2:3" x14ac:dyDescent="0.3">
      <c r="B9151" s="36">
        <v>4810227.7783733411</v>
      </c>
      <c r="C9151" s="37">
        <v>148.87284999659485</v>
      </c>
    </row>
    <row r="9152" spans="2:3" x14ac:dyDescent="0.3">
      <c r="B9152" s="36">
        <v>4902313.5774811478</v>
      </c>
      <c r="C9152" s="37">
        <v>149.07590860537971</v>
      </c>
    </row>
    <row r="9153" spans="2:3" x14ac:dyDescent="0.3">
      <c r="B9153" s="36">
        <v>1552368.6577831055</v>
      </c>
      <c r="C9153" s="37">
        <v>45.976704538838241</v>
      </c>
    </row>
    <row r="9154" spans="2:3" x14ac:dyDescent="0.3">
      <c r="B9154" s="36">
        <v>5766020.8984463802</v>
      </c>
      <c r="C9154" s="37">
        <v>158.7191896587087</v>
      </c>
    </row>
    <row r="9155" spans="2:3" x14ac:dyDescent="0.3">
      <c r="B9155" s="36">
        <v>2923029.2332011363</v>
      </c>
      <c r="C9155" s="37">
        <v>87.572626568482775</v>
      </c>
    </row>
    <row r="9156" spans="2:3" x14ac:dyDescent="0.3">
      <c r="B9156" s="36">
        <v>3239213.8089206312</v>
      </c>
      <c r="C9156" s="37">
        <v>94.47476540538085</v>
      </c>
    </row>
    <row r="9157" spans="2:3" x14ac:dyDescent="0.3">
      <c r="B9157" s="36">
        <v>6933052.7887244718</v>
      </c>
      <c r="C9157" s="37">
        <v>203.78020411016649</v>
      </c>
    </row>
    <row r="9158" spans="2:3" x14ac:dyDescent="0.3">
      <c r="B9158" s="36">
        <v>5033017.3695693556</v>
      </c>
      <c r="C9158" s="37">
        <v>143.81527001582268</v>
      </c>
    </row>
    <row r="9159" spans="2:3" x14ac:dyDescent="0.3">
      <c r="B9159" s="36">
        <v>3636435.7329938104</v>
      </c>
      <c r="C9159" s="37">
        <v>105.78213538741426</v>
      </c>
    </row>
    <row r="9160" spans="2:3" x14ac:dyDescent="0.3">
      <c r="B9160" s="36">
        <v>6115830.4945601206</v>
      </c>
      <c r="C9160" s="37">
        <v>174.52641595574079</v>
      </c>
    </row>
    <row r="9161" spans="2:3" x14ac:dyDescent="0.3">
      <c r="B9161" s="36">
        <v>3962523.2055614018</v>
      </c>
      <c r="C9161" s="37">
        <v>118.01483701101684</v>
      </c>
    </row>
    <row r="9162" spans="2:3" x14ac:dyDescent="0.3">
      <c r="B9162" s="36">
        <v>6481418.8890923066</v>
      </c>
      <c r="C9162" s="37">
        <v>170.28697894471966</v>
      </c>
    </row>
    <row r="9163" spans="2:3" x14ac:dyDescent="0.3">
      <c r="B9163" s="36">
        <v>4582850.7689974215</v>
      </c>
      <c r="C9163" s="37">
        <v>134.67549686381653</v>
      </c>
    </row>
    <row r="9164" spans="2:3" x14ac:dyDescent="0.3">
      <c r="B9164" s="36">
        <v>6355976.0920719523</v>
      </c>
      <c r="C9164" s="37">
        <v>185.48380422521348</v>
      </c>
    </row>
    <row r="9165" spans="2:3" x14ac:dyDescent="0.3">
      <c r="B9165" s="36">
        <v>4175657.9380738051</v>
      </c>
      <c r="C9165" s="37">
        <v>118.39548123461445</v>
      </c>
    </row>
    <row r="9166" spans="2:3" x14ac:dyDescent="0.3">
      <c r="B9166" s="36">
        <v>5105987.9516619397</v>
      </c>
      <c r="C9166" s="37">
        <v>149.15164845247921</v>
      </c>
    </row>
    <row r="9167" spans="2:3" x14ac:dyDescent="0.3">
      <c r="B9167" s="36">
        <v>6132327.4590209164</v>
      </c>
      <c r="C9167" s="37">
        <v>182.5728119971275</v>
      </c>
    </row>
    <row r="9168" spans="2:3" x14ac:dyDescent="0.3">
      <c r="B9168" s="36">
        <v>2740933.5851377291</v>
      </c>
      <c r="C9168" s="37">
        <v>82.196728567953883</v>
      </c>
    </row>
    <row r="9169" spans="2:3" x14ac:dyDescent="0.3">
      <c r="B9169" s="36">
        <v>4902141.8617241243</v>
      </c>
      <c r="C9169" s="37">
        <v>134.82446244646471</v>
      </c>
    </row>
    <row r="9170" spans="2:3" x14ac:dyDescent="0.3">
      <c r="B9170" s="36">
        <v>4617171.2386932215</v>
      </c>
      <c r="C9170" s="37">
        <v>142.15804178238503</v>
      </c>
    </row>
    <row r="9171" spans="2:3" x14ac:dyDescent="0.3">
      <c r="B9171" s="36">
        <v>5483374.9556980683</v>
      </c>
      <c r="C9171" s="37">
        <v>148.96864750531543</v>
      </c>
    </row>
    <row r="9172" spans="2:3" x14ac:dyDescent="0.3">
      <c r="B9172" s="36">
        <v>4198534.3129443116</v>
      </c>
      <c r="C9172" s="37">
        <v>126.1270265445542</v>
      </c>
    </row>
    <row r="9173" spans="2:3" x14ac:dyDescent="0.3">
      <c r="B9173" s="36">
        <v>4033903.024079931</v>
      </c>
      <c r="C9173" s="37">
        <v>115.56807996988866</v>
      </c>
    </row>
    <row r="9174" spans="2:3" x14ac:dyDescent="0.3">
      <c r="B9174" s="36">
        <v>5798517.0848997869</v>
      </c>
      <c r="C9174" s="37">
        <v>168.42994980485929</v>
      </c>
    </row>
    <row r="9175" spans="2:3" x14ac:dyDescent="0.3">
      <c r="B9175" s="36">
        <v>5447932.8440455012</v>
      </c>
      <c r="C9175" s="37">
        <v>171.49919638043966</v>
      </c>
    </row>
    <row r="9176" spans="2:3" x14ac:dyDescent="0.3">
      <c r="B9176" s="36">
        <v>6084305.470808614</v>
      </c>
      <c r="C9176" s="37">
        <v>194.08519715059384</v>
      </c>
    </row>
    <row r="9177" spans="2:3" x14ac:dyDescent="0.3">
      <c r="B9177" s="36">
        <v>6696782.8752299044</v>
      </c>
      <c r="C9177" s="37">
        <v>196.47928067525095</v>
      </c>
    </row>
    <row r="9178" spans="2:3" x14ac:dyDescent="0.3">
      <c r="B9178" s="36">
        <v>5734127.6643466419</v>
      </c>
      <c r="C9178" s="37">
        <v>169.26384305169663</v>
      </c>
    </row>
    <row r="9179" spans="2:3" x14ac:dyDescent="0.3">
      <c r="B9179" s="36">
        <v>3777606.5437120651</v>
      </c>
      <c r="C9179" s="37">
        <v>121.7068594493371</v>
      </c>
    </row>
    <row r="9180" spans="2:3" x14ac:dyDescent="0.3">
      <c r="B9180" s="36">
        <v>5925803.656727884</v>
      </c>
      <c r="C9180" s="37">
        <v>163.75354724254123</v>
      </c>
    </row>
    <row r="9181" spans="2:3" x14ac:dyDescent="0.3">
      <c r="B9181" s="36">
        <v>1913189.9435813362</v>
      </c>
      <c r="C9181" s="37">
        <v>61.387837208622948</v>
      </c>
    </row>
    <row r="9182" spans="2:3" x14ac:dyDescent="0.3">
      <c r="B9182" s="36">
        <v>5653964.3711277721</v>
      </c>
      <c r="C9182" s="37">
        <v>157.38757429263606</v>
      </c>
    </row>
    <row r="9183" spans="2:3" x14ac:dyDescent="0.3">
      <c r="B9183" s="36">
        <v>5475699.1729819207</v>
      </c>
      <c r="C9183" s="37">
        <v>146.19039318655783</v>
      </c>
    </row>
    <row r="9184" spans="2:3" x14ac:dyDescent="0.3">
      <c r="B9184" s="36">
        <v>6413563.1990631102</v>
      </c>
      <c r="C9184" s="37">
        <v>188.62727888705598</v>
      </c>
    </row>
    <row r="9185" spans="2:3" x14ac:dyDescent="0.3">
      <c r="B9185" s="36">
        <v>4850350.2452040305</v>
      </c>
      <c r="C9185" s="37">
        <v>151.54736523326065</v>
      </c>
    </row>
    <row r="9186" spans="2:3" x14ac:dyDescent="0.3">
      <c r="B9186" s="36">
        <v>4982021.7343562627</v>
      </c>
      <c r="C9186" s="37">
        <v>142.09084317260979</v>
      </c>
    </row>
    <row r="9187" spans="2:3" x14ac:dyDescent="0.3">
      <c r="B9187" s="36">
        <v>3820504.9072616333</v>
      </c>
      <c r="C9187" s="37">
        <v>127.14560274018584</v>
      </c>
    </row>
    <row r="9188" spans="2:3" x14ac:dyDescent="0.3">
      <c r="B9188" s="36">
        <v>4998143.1967161857</v>
      </c>
      <c r="C9188" s="37">
        <v>145.89873458113988</v>
      </c>
    </row>
    <row r="9189" spans="2:3" x14ac:dyDescent="0.3">
      <c r="B9189" s="36">
        <v>5599360.1737656649</v>
      </c>
      <c r="C9189" s="37">
        <v>172.41356824324109</v>
      </c>
    </row>
    <row r="9190" spans="2:3" x14ac:dyDescent="0.3">
      <c r="B9190" s="36">
        <v>7047390.7282126369</v>
      </c>
      <c r="C9190" s="37">
        <v>200.48175334123113</v>
      </c>
    </row>
    <row r="9191" spans="2:3" x14ac:dyDescent="0.3">
      <c r="B9191" s="36">
        <v>4883790.0101889493</v>
      </c>
      <c r="C9191" s="37">
        <v>143.24036602402575</v>
      </c>
    </row>
    <row r="9192" spans="2:3" x14ac:dyDescent="0.3">
      <c r="B9192" s="36">
        <v>6673396.5163072925</v>
      </c>
      <c r="C9192" s="37">
        <v>181.44242445307785</v>
      </c>
    </row>
    <row r="9193" spans="2:3" x14ac:dyDescent="0.3">
      <c r="B9193" s="36">
        <v>4034251.6105267205</v>
      </c>
      <c r="C9193" s="37">
        <v>110.61700099370577</v>
      </c>
    </row>
    <row r="9194" spans="2:3" x14ac:dyDescent="0.3">
      <c r="B9194" s="36">
        <v>5387283.2031809427</v>
      </c>
      <c r="C9194" s="37">
        <v>161.65915465100099</v>
      </c>
    </row>
    <row r="9195" spans="2:3" x14ac:dyDescent="0.3">
      <c r="B9195" s="36">
        <v>5235227.4557575043</v>
      </c>
      <c r="C9195" s="37">
        <v>142.32554665809741</v>
      </c>
    </row>
    <row r="9196" spans="2:3" x14ac:dyDescent="0.3">
      <c r="B9196" s="36">
        <v>2938173.9210391957</v>
      </c>
      <c r="C9196" s="37">
        <v>84.385541714876879</v>
      </c>
    </row>
    <row r="9197" spans="2:3" x14ac:dyDescent="0.3">
      <c r="B9197" s="36">
        <v>4707597.2668356532</v>
      </c>
      <c r="C9197" s="37">
        <v>138.46173526256641</v>
      </c>
    </row>
    <row r="9198" spans="2:3" x14ac:dyDescent="0.3">
      <c r="B9198" s="36">
        <v>10411451.280897168</v>
      </c>
      <c r="C9198" s="37">
        <v>293.0965225451958</v>
      </c>
    </row>
    <row r="9199" spans="2:3" x14ac:dyDescent="0.3">
      <c r="B9199" s="36">
        <v>5400802.8358356422</v>
      </c>
      <c r="C9199" s="37">
        <v>161.3001579049735</v>
      </c>
    </row>
    <row r="9200" spans="2:3" x14ac:dyDescent="0.3">
      <c r="B9200" s="36">
        <v>2376912.5454143141</v>
      </c>
      <c r="C9200" s="37">
        <v>70.760756358621791</v>
      </c>
    </row>
    <row r="9201" spans="2:3" x14ac:dyDescent="0.3">
      <c r="B9201" s="36">
        <v>6428937.0461950013</v>
      </c>
      <c r="C9201" s="37">
        <v>195.18785463807436</v>
      </c>
    </row>
    <row r="9202" spans="2:3" x14ac:dyDescent="0.3">
      <c r="B9202" s="36">
        <v>4523131.3008883009</v>
      </c>
      <c r="C9202" s="37">
        <v>128.63007147791339</v>
      </c>
    </row>
    <row r="9203" spans="2:3" x14ac:dyDescent="0.3">
      <c r="B9203" s="36">
        <v>8877568.8300091084</v>
      </c>
      <c r="C9203" s="37">
        <v>261.45522269058603</v>
      </c>
    </row>
    <row r="9204" spans="2:3" x14ac:dyDescent="0.3">
      <c r="B9204" s="36">
        <v>2554130.8282490065</v>
      </c>
      <c r="C9204" s="37">
        <v>69.075463380581951</v>
      </c>
    </row>
    <row r="9205" spans="2:3" x14ac:dyDescent="0.3">
      <c r="B9205" s="36">
        <v>4388874.1385230441</v>
      </c>
      <c r="C9205" s="37">
        <v>141.20070126531493</v>
      </c>
    </row>
    <row r="9206" spans="2:3" x14ac:dyDescent="0.3">
      <c r="B9206" s="36">
        <v>2134650.2195307659</v>
      </c>
      <c r="C9206" s="37">
        <v>58.889733138877887</v>
      </c>
    </row>
    <row r="9207" spans="2:3" x14ac:dyDescent="0.3">
      <c r="B9207" s="36">
        <v>2968337.2469325182</v>
      </c>
      <c r="C9207" s="37">
        <v>85.07530426470808</v>
      </c>
    </row>
    <row r="9208" spans="2:3" x14ac:dyDescent="0.3">
      <c r="B9208" s="36">
        <v>4973105.9337149011</v>
      </c>
      <c r="C9208" s="37">
        <v>148.78317647172673</v>
      </c>
    </row>
    <row r="9209" spans="2:3" x14ac:dyDescent="0.3">
      <c r="B9209" s="36">
        <v>4100970.6530003906</v>
      </c>
      <c r="C9209" s="37">
        <v>116.65560362752697</v>
      </c>
    </row>
    <row r="9210" spans="2:3" x14ac:dyDescent="0.3">
      <c r="B9210" s="36">
        <v>4020092.8295389907</v>
      </c>
      <c r="C9210" s="37">
        <v>122.50113912136871</v>
      </c>
    </row>
    <row r="9211" spans="2:3" x14ac:dyDescent="0.3">
      <c r="B9211" s="36">
        <v>2759735.9877787828</v>
      </c>
      <c r="C9211" s="37">
        <v>75.367685255740568</v>
      </c>
    </row>
    <row r="9212" spans="2:3" x14ac:dyDescent="0.3">
      <c r="B9212" s="36">
        <v>7981481.8264264204</v>
      </c>
      <c r="C9212" s="37">
        <v>238.30220856738731</v>
      </c>
    </row>
    <row r="9213" spans="2:3" x14ac:dyDescent="0.3">
      <c r="B9213" s="36">
        <v>7234164.9372162372</v>
      </c>
      <c r="C9213" s="37">
        <v>205.13403568848608</v>
      </c>
    </row>
    <row r="9214" spans="2:3" x14ac:dyDescent="0.3">
      <c r="B9214" s="36">
        <v>3240517.1114116162</v>
      </c>
      <c r="C9214" s="37">
        <v>101.00657430986006</v>
      </c>
    </row>
    <row r="9215" spans="2:3" x14ac:dyDescent="0.3">
      <c r="B9215" s="36">
        <v>3868191.2933031633</v>
      </c>
      <c r="C9215" s="37">
        <v>116.4238898426669</v>
      </c>
    </row>
    <row r="9216" spans="2:3" x14ac:dyDescent="0.3">
      <c r="B9216" s="36">
        <v>3417260.2350172261</v>
      </c>
      <c r="C9216" s="37">
        <v>106.94269431444789</v>
      </c>
    </row>
    <row r="9217" spans="2:3" x14ac:dyDescent="0.3">
      <c r="B9217" s="36">
        <v>6747101.420488813</v>
      </c>
      <c r="C9217" s="37">
        <v>210.15111396390017</v>
      </c>
    </row>
    <row r="9218" spans="2:3" x14ac:dyDescent="0.3">
      <c r="B9218" s="36">
        <v>4301130.6834384464</v>
      </c>
      <c r="C9218" s="37">
        <v>122.02060873312904</v>
      </c>
    </row>
    <row r="9219" spans="2:3" x14ac:dyDescent="0.3">
      <c r="B9219" s="36">
        <v>3931767.2799831312</v>
      </c>
      <c r="C9219" s="37">
        <v>119.64905701376651</v>
      </c>
    </row>
    <row r="9220" spans="2:3" x14ac:dyDescent="0.3">
      <c r="B9220" s="36">
        <v>5412358.1059594369</v>
      </c>
      <c r="C9220" s="37">
        <v>171.74864499321839</v>
      </c>
    </row>
    <row r="9221" spans="2:3" x14ac:dyDescent="0.3">
      <c r="B9221" s="36">
        <v>1905602.7685129589</v>
      </c>
      <c r="C9221" s="37">
        <v>49.165314542874086</v>
      </c>
    </row>
    <row r="9222" spans="2:3" x14ac:dyDescent="0.3">
      <c r="B9222" s="36">
        <v>3468557.8290111902</v>
      </c>
      <c r="C9222" s="37">
        <v>107.17349983576676</v>
      </c>
    </row>
    <row r="9223" spans="2:3" x14ac:dyDescent="0.3">
      <c r="B9223" s="36">
        <v>7399509.6733761318</v>
      </c>
      <c r="C9223" s="37">
        <v>228.05968798878399</v>
      </c>
    </row>
    <row r="9224" spans="2:3" x14ac:dyDescent="0.3">
      <c r="B9224" s="36">
        <v>3943638.6830421714</v>
      </c>
      <c r="C9224" s="37">
        <v>117.47924531614157</v>
      </c>
    </row>
    <row r="9225" spans="2:3" x14ac:dyDescent="0.3">
      <c r="B9225" s="36">
        <v>2866323.8203204502</v>
      </c>
      <c r="C9225" s="37">
        <v>78.030254509614124</v>
      </c>
    </row>
    <row r="9226" spans="2:3" x14ac:dyDescent="0.3">
      <c r="B9226" s="36">
        <v>4890816.4887896227</v>
      </c>
      <c r="C9226" s="37">
        <v>153.09393858992945</v>
      </c>
    </row>
    <row r="9227" spans="2:3" x14ac:dyDescent="0.3">
      <c r="B9227" s="36">
        <v>5171236.5034440011</v>
      </c>
      <c r="C9227" s="37">
        <v>152.64963796789138</v>
      </c>
    </row>
    <row r="9228" spans="2:3" x14ac:dyDescent="0.3">
      <c r="B9228" s="36">
        <v>6787815.6178590646</v>
      </c>
      <c r="C9228" s="37">
        <v>193.89398572621218</v>
      </c>
    </row>
    <row r="9229" spans="2:3" x14ac:dyDescent="0.3">
      <c r="B9229" s="36">
        <v>4579769.8154613031</v>
      </c>
      <c r="C9229" s="37">
        <v>143.1092044712436</v>
      </c>
    </row>
    <row r="9230" spans="2:3" x14ac:dyDescent="0.3">
      <c r="B9230" s="36">
        <v>6699347.7344479961</v>
      </c>
      <c r="C9230" s="37">
        <v>203.93494841777883</v>
      </c>
    </row>
    <row r="9231" spans="2:3" x14ac:dyDescent="0.3">
      <c r="B9231" s="36">
        <v>4933074.0494639091</v>
      </c>
      <c r="C9231" s="37">
        <v>157.67766562736958</v>
      </c>
    </row>
    <row r="9232" spans="2:3" x14ac:dyDescent="0.3">
      <c r="B9232" s="36">
        <v>8143169.8980407612</v>
      </c>
      <c r="C9232" s="37">
        <v>238.31782178871646</v>
      </c>
    </row>
    <row r="9233" spans="2:3" x14ac:dyDescent="0.3">
      <c r="B9233" s="36">
        <v>4887646.0959506566</v>
      </c>
      <c r="C9233" s="37">
        <v>143.22865158442639</v>
      </c>
    </row>
    <row r="9234" spans="2:3" x14ac:dyDescent="0.3">
      <c r="B9234" s="36">
        <v>2400175.9669905128</v>
      </c>
      <c r="C9234" s="37">
        <v>64.133506461682899</v>
      </c>
    </row>
    <row r="9235" spans="2:3" x14ac:dyDescent="0.3">
      <c r="B9235" s="36">
        <v>5145380.4738934012</v>
      </c>
      <c r="C9235" s="37">
        <v>174.93890588795489</v>
      </c>
    </row>
    <row r="9236" spans="2:3" x14ac:dyDescent="0.3">
      <c r="B9236" s="36">
        <v>6835903.4444919089</v>
      </c>
      <c r="C9236" s="37">
        <v>205.18933182597726</v>
      </c>
    </row>
    <row r="9237" spans="2:3" x14ac:dyDescent="0.3">
      <c r="B9237" s="36">
        <v>8565012.6494714878</v>
      </c>
      <c r="C9237" s="37">
        <v>236.9253510025201</v>
      </c>
    </row>
    <row r="9238" spans="2:3" x14ac:dyDescent="0.3">
      <c r="B9238" s="36">
        <v>6016846.6086899862</v>
      </c>
      <c r="C9238" s="37">
        <v>189.50736854051547</v>
      </c>
    </row>
    <row r="9239" spans="2:3" x14ac:dyDescent="0.3">
      <c r="B9239" s="36">
        <v>5074073.6129420698</v>
      </c>
      <c r="C9239" s="37">
        <v>152.71488557494217</v>
      </c>
    </row>
    <row r="9240" spans="2:3" x14ac:dyDescent="0.3">
      <c r="B9240" s="36">
        <v>7356726.783549998</v>
      </c>
      <c r="C9240" s="37">
        <v>215.34412319079144</v>
      </c>
    </row>
    <row r="9241" spans="2:3" x14ac:dyDescent="0.3">
      <c r="B9241" s="36">
        <v>3836602.2904505059</v>
      </c>
      <c r="C9241" s="37">
        <v>104.5801820863576</v>
      </c>
    </row>
    <row r="9242" spans="2:3" x14ac:dyDescent="0.3">
      <c r="B9242" s="36">
        <v>4785579.1974427272</v>
      </c>
      <c r="C9242" s="37">
        <v>149.2649018369103</v>
      </c>
    </row>
    <row r="9243" spans="2:3" x14ac:dyDescent="0.3">
      <c r="B9243" s="36">
        <v>4483051.9879710227</v>
      </c>
      <c r="C9243" s="37">
        <v>131.39538155895281</v>
      </c>
    </row>
    <row r="9244" spans="2:3" x14ac:dyDescent="0.3">
      <c r="B9244" s="36">
        <v>3329290.6458170246</v>
      </c>
      <c r="C9244" s="37">
        <v>102.42596506359685</v>
      </c>
    </row>
    <row r="9245" spans="2:3" x14ac:dyDescent="0.3">
      <c r="B9245" s="36">
        <v>7367037.6119248839</v>
      </c>
      <c r="C9245" s="37">
        <v>216.47821600627586</v>
      </c>
    </row>
    <row r="9246" spans="2:3" x14ac:dyDescent="0.3">
      <c r="B9246" s="36">
        <v>5238865.2707628068</v>
      </c>
      <c r="C9246" s="37">
        <v>168.46220300854196</v>
      </c>
    </row>
    <row r="9247" spans="2:3" x14ac:dyDescent="0.3">
      <c r="B9247" s="36">
        <v>7092182.3540440295</v>
      </c>
      <c r="C9247" s="37">
        <v>224.97905774769242</v>
      </c>
    </row>
    <row r="9248" spans="2:3" x14ac:dyDescent="0.3">
      <c r="B9248" s="36">
        <v>6431372.577624524</v>
      </c>
      <c r="C9248" s="37">
        <v>176.49335469464197</v>
      </c>
    </row>
    <row r="9249" spans="2:3" x14ac:dyDescent="0.3">
      <c r="B9249" s="36">
        <v>3797031.1052999753</v>
      </c>
      <c r="C9249" s="37">
        <v>105.44759086550069</v>
      </c>
    </row>
    <row r="9250" spans="2:3" x14ac:dyDescent="0.3">
      <c r="B9250" s="36">
        <v>3413681.2139091534</v>
      </c>
      <c r="C9250" s="37">
        <v>93.318087117202509</v>
      </c>
    </row>
    <row r="9251" spans="2:3" x14ac:dyDescent="0.3">
      <c r="B9251" s="36">
        <v>7354686.2756268429</v>
      </c>
      <c r="C9251" s="37">
        <v>232.06132412360418</v>
      </c>
    </row>
    <row r="9252" spans="2:3" x14ac:dyDescent="0.3">
      <c r="B9252" s="36">
        <v>4419034.5341523821</v>
      </c>
      <c r="C9252" s="37">
        <v>121.03533421377185</v>
      </c>
    </row>
    <row r="9253" spans="2:3" x14ac:dyDescent="0.3">
      <c r="B9253" s="36">
        <v>5580313.011437512</v>
      </c>
      <c r="C9253" s="37">
        <v>156.72453550808356</v>
      </c>
    </row>
    <row r="9254" spans="2:3" x14ac:dyDescent="0.3">
      <c r="B9254" s="36">
        <v>6361700.5482879514</v>
      </c>
      <c r="C9254" s="37">
        <v>195.39485953202993</v>
      </c>
    </row>
    <row r="9255" spans="2:3" x14ac:dyDescent="0.3">
      <c r="B9255" s="36">
        <v>5286913.1282708049</v>
      </c>
      <c r="C9255" s="37">
        <v>148.68300156806944</v>
      </c>
    </row>
    <row r="9256" spans="2:3" x14ac:dyDescent="0.3">
      <c r="B9256" s="36">
        <v>3224973.6324650366</v>
      </c>
      <c r="C9256" s="37">
        <v>87.064145534649086</v>
      </c>
    </row>
    <row r="9257" spans="2:3" x14ac:dyDescent="0.3">
      <c r="B9257" s="36">
        <v>3480906.2052946347</v>
      </c>
      <c r="C9257" s="37">
        <v>96.380498584430725</v>
      </c>
    </row>
    <row r="9258" spans="2:3" x14ac:dyDescent="0.3">
      <c r="B9258" s="36">
        <v>6795017.7055432023</v>
      </c>
      <c r="C9258" s="37">
        <v>220.87869432248075</v>
      </c>
    </row>
    <row r="9259" spans="2:3" x14ac:dyDescent="0.3">
      <c r="B9259" s="36">
        <v>5237401.0463086627</v>
      </c>
      <c r="C9259" s="37">
        <v>150.03277150339056</v>
      </c>
    </row>
    <row r="9260" spans="2:3" x14ac:dyDescent="0.3">
      <c r="B9260" s="36">
        <v>5419245.8514682725</v>
      </c>
      <c r="C9260" s="37">
        <v>169.76314132002034</v>
      </c>
    </row>
    <row r="9261" spans="2:3" x14ac:dyDescent="0.3">
      <c r="B9261" s="36">
        <v>3322840.3611267665</v>
      </c>
      <c r="C9261" s="37">
        <v>108.28118739328029</v>
      </c>
    </row>
    <row r="9262" spans="2:3" x14ac:dyDescent="0.3">
      <c r="B9262" s="36">
        <v>3780069.6410760544</v>
      </c>
      <c r="C9262" s="37">
        <v>125.4793915512311</v>
      </c>
    </row>
    <row r="9263" spans="2:3" x14ac:dyDescent="0.3">
      <c r="B9263" s="36">
        <v>5438863.5894959811</v>
      </c>
      <c r="C9263" s="37">
        <v>160.30302183176499</v>
      </c>
    </row>
    <row r="9264" spans="2:3" x14ac:dyDescent="0.3">
      <c r="B9264" s="36">
        <v>6767143.5948588867</v>
      </c>
      <c r="C9264" s="37">
        <v>210.98081264680505</v>
      </c>
    </row>
    <row r="9265" spans="2:3" x14ac:dyDescent="0.3">
      <c r="B9265" s="36">
        <v>4761385.6844483875</v>
      </c>
      <c r="C9265" s="37">
        <v>146.88916205198336</v>
      </c>
    </row>
    <row r="9266" spans="2:3" x14ac:dyDescent="0.3">
      <c r="B9266" s="36">
        <v>7434604.446760837</v>
      </c>
      <c r="C9266" s="37">
        <v>221.54359218072941</v>
      </c>
    </row>
    <row r="9267" spans="2:3" x14ac:dyDescent="0.3">
      <c r="B9267" s="36">
        <v>2522119.0404838333</v>
      </c>
      <c r="C9267" s="37">
        <v>69.288020894941695</v>
      </c>
    </row>
    <row r="9268" spans="2:3" x14ac:dyDescent="0.3">
      <c r="B9268" s="36">
        <v>6918601.3458808921</v>
      </c>
      <c r="C9268" s="37">
        <v>215.28662527092553</v>
      </c>
    </row>
    <row r="9269" spans="2:3" x14ac:dyDescent="0.3">
      <c r="B9269" s="36">
        <v>4130920.0826624348</v>
      </c>
      <c r="C9269" s="37">
        <v>118.8802375075004</v>
      </c>
    </row>
    <row r="9270" spans="2:3" x14ac:dyDescent="0.3">
      <c r="B9270" s="36">
        <v>3792616.8420117926</v>
      </c>
      <c r="C9270" s="37">
        <v>108.06885590658887</v>
      </c>
    </row>
    <row r="9271" spans="2:3" x14ac:dyDescent="0.3">
      <c r="B9271" s="36">
        <v>5945343.2396406634</v>
      </c>
      <c r="C9271" s="37">
        <v>167.93741250802407</v>
      </c>
    </row>
    <row r="9272" spans="2:3" x14ac:dyDescent="0.3">
      <c r="B9272" s="36">
        <v>3595070.0829623253</v>
      </c>
      <c r="C9272" s="37">
        <v>112.92312435758218</v>
      </c>
    </row>
    <row r="9273" spans="2:3" x14ac:dyDescent="0.3">
      <c r="B9273" s="36">
        <v>3589668.2528271414</v>
      </c>
      <c r="C9273" s="37">
        <v>112.67459573343136</v>
      </c>
    </row>
    <row r="9274" spans="2:3" x14ac:dyDescent="0.3">
      <c r="B9274" s="36">
        <v>3348590.517071458</v>
      </c>
      <c r="C9274" s="37">
        <v>84.803498007688134</v>
      </c>
    </row>
    <row r="9275" spans="2:3" x14ac:dyDescent="0.3">
      <c r="B9275" s="36">
        <v>4588219.1283139465</v>
      </c>
      <c r="C9275" s="37">
        <v>145.98484702107706</v>
      </c>
    </row>
    <row r="9276" spans="2:3" x14ac:dyDescent="0.3">
      <c r="B9276" s="36">
        <v>7026879.6522965776</v>
      </c>
      <c r="C9276" s="37">
        <v>210.43670779059718</v>
      </c>
    </row>
    <row r="9277" spans="2:3" x14ac:dyDescent="0.3">
      <c r="B9277" s="36">
        <v>5433803.3118956387</v>
      </c>
      <c r="C9277" s="37">
        <v>149.48313958088931</v>
      </c>
    </row>
    <row r="9278" spans="2:3" x14ac:dyDescent="0.3">
      <c r="B9278" s="36">
        <v>6449280.8121134089</v>
      </c>
      <c r="C9278" s="37">
        <v>176.263730472128</v>
      </c>
    </row>
    <row r="9279" spans="2:3" x14ac:dyDescent="0.3">
      <c r="B9279" s="36">
        <v>5266898.5297578787</v>
      </c>
      <c r="C9279" s="37">
        <v>169.63607205914983</v>
      </c>
    </row>
    <row r="9280" spans="2:3" x14ac:dyDescent="0.3">
      <c r="B9280" s="36">
        <v>2877368.5650074547</v>
      </c>
      <c r="C9280" s="37">
        <v>72.759148392715829</v>
      </c>
    </row>
    <row r="9281" spans="2:3" x14ac:dyDescent="0.3">
      <c r="B9281" s="36">
        <v>7320213.4400384342</v>
      </c>
      <c r="C9281" s="37">
        <v>204.69679663834921</v>
      </c>
    </row>
    <row r="9282" spans="2:3" x14ac:dyDescent="0.3">
      <c r="B9282" s="36">
        <v>6377177.2893451191</v>
      </c>
      <c r="C9282" s="37">
        <v>180.02760352823185</v>
      </c>
    </row>
    <row r="9283" spans="2:3" x14ac:dyDescent="0.3">
      <c r="B9283" s="36">
        <v>2751192.5458807545</v>
      </c>
      <c r="C9283" s="37">
        <v>76.825739692393284</v>
      </c>
    </row>
    <row r="9284" spans="2:3" x14ac:dyDescent="0.3">
      <c r="B9284" s="36">
        <v>3357142.1121241869</v>
      </c>
      <c r="C9284" s="37">
        <v>93.775930459673873</v>
      </c>
    </row>
    <row r="9285" spans="2:3" x14ac:dyDescent="0.3">
      <c r="B9285" s="36">
        <v>5404072.7147213165</v>
      </c>
      <c r="C9285" s="37">
        <v>171.97629390099362</v>
      </c>
    </row>
    <row r="9286" spans="2:3" x14ac:dyDescent="0.3">
      <c r="B9286" s="36">
        <v>5462416.4536581533</v>
      </c>
      <c r="C9286" s="37">
        <v>143.22472597577578</v>
      </c>
    </row>
    <row r="9287" spans="2:3" x14ac:dyDescent="0.3">
      <c r="B9287" s="36">
        <v>5654003.4280116549</v>
      </c>
      <c r="C9287" s="37">
        <v>150.33868210510232</v>
      </c>
    </row>
    <row r="9288" spans="2:3" x14ac:dyDescent="0.3">
      <c r="B9288" s="36">
        <v>7422735.0141023025</v>
      </c>
      <c r="C9288" s="37">
        <v>221.55262950766729</v>
      </c>
    </row>
    <row r="9289" spans="2:3" x14ac:dyDescent="0.3">
      <c r="B9289" s="36">
        <v>5947995.6006325055</v>
      </c>
      <c r="C9289" s="37">
        <v>154.643428614908</v>
      </c>
    </row>
    <row r="9290" spans="2:3" x14ac:dyDescent="0.3">
      <c r="B9290" s="36">
        <v>4676789.2975463877</v>
      </c>
      <c r="C9290" s="37">
        <v>143.95101792750705</v>
      </c>
    </row>
    <row r="9291" spans="2:3" x14ac:dyDescent="0.3">
      <c r="B9291" s="36">
        <v>3301276.4374936861</v>
      </c>
      <c r="C9291" s="37">
        <v>95.975855572335746</v>
      </c>
    </row>
    <row r="9292" spans="2:3" x14ac:dyDescent="0.3">
      <c r="B9292" s="36">
        <v>8931319.9098837767</v>
      </c>
      <c r="C9292" s="37">
        <v>243.87589127015769</v>
      </c>
    </row>
    <row r="9293" spans="2:3" x14ac:dyDescent="0.3">
      <c r="B9293" s="36">
        <v>2415260.6411503283</v>
      </c>
      <c r="C9293" s="37">
        <v>65.562438449234591</v>
      </c>
    </row>
    <row r="9294" spans="2:3" x14ac:dyDescent="0.3">
      <c r="B9294" s="36">
        <v>4781648.7251833705</v>
      </c>
      <c r="C9294" s="37">
        <v>138.56292498383942</v>
      </c>
    </row>
    <row r="9295" spans="2:3" x14ac:dyDescent="0.3">
      <c r="B9295" s="36">
        <v>3773202.1505544921</v>
      </c>
      <c r="C9295" s="37">
        <v>109.52050751970738</v>
      </c>
    </row>
    <row r="9296" spans="2:3" x14ac:dyDescent="0.3">
      <c r="B9296" s="36">
        <v>6930972.1501695095</v>
      </c>
      <c r="C9296" s="37">
        <v>185.21594674149551</v>
      </c>
    </row>
    <row r="9297" spans="2:3" x14ac:dyDescent="0.3">
      <c r="B9297" s="36">
        <v>4970938.8119416758</v>
      </c>
      <c r="C9297" s="37">
        <v>156.78668160147339</v>
      </c>
    </row>
    <row r="9298" spans="2:3" x14ac:dyDescent="0.3">
      <c r="B9298" s="36">
        <v>3176165.0476532066</v>
      </c>
      <c r="C9298" s="37">
        <v>92.673583018875533</v>
      </c>
    </row>
    <row r="9299" spans="2:3" x14ac:dyDescent="0.3">
      <c r="B9299" s="36">
        <v>3924572.0031640655</v>
      </c>
      <c r="C9299" s="37">
        <v>119.14458021681513</v>
      </c>
    </row>
    <row r="9300" spans="2:3" x14ac:dyDescent="0.3">
      <c r="B9300" s="36">
        <v>5079659.8059725566</v>
      </c>
      <c r="C9300" s="37">
        <v>142.61340178947236</v>
      </c>
    </row>
    <row r="9301" spans="2:3" x14ac:dyDescent="0.3">
      <c r="B9301" s="36">
        <v>3132910.1120059378</v>
      </c>
      <c r="C9301" s="37">
        <v>91.777755723400247</v>
      </c>
    </row>
    <row r="9302" spans="2:3" x14ac:dyDescent="0.3">
      <c r="B9302" s="36">
        <v>4767707.2851420287</v>
      </c>
      <c r="C9302" s="37">
        <v>139.92201983414242</v>
      </c>
    </row>
    <row r="9303" spans="2:3" x14ac:dyDescent="0.3">
      <c r="B9303" s="36">
        <v>7297591.6453011455</v>
      </c>
      <c r="C9303" s="37">
        <v>215.16930914399083</v>
      </c>
    </row>
    <row r="9304" spans="2:3" x14ac:dyDescent="0.3">
      <c r="B9304" s="36">
        <v>3525790.1788254329</v>
      </c>
      <c r="C9304" s="37">
        <v>98.987099337391285</v>
      </c>
    </row>
    <row r="9305" spans="2:3" x14ac:dyDescent="0.3">
      <c r="B9305" s="36">
        <v>3435771.5400233851</v>
      </c>
      <c r="C9305" s="37">
        <v>97.587270908925277</v>
      </c>
    </row>
    <row r="9306" spans="2:3" x14ac:dyDescent="0.3">
      <c r="B9306" s="36">
        <v>4043282.5745525332</v>
      </c>
      <c r="C9306" s="37">
        <v>112.63658738368821</v>
      </c>
    </row>
    <row r="9307" spans="2:3" x14ac:dyDescent="0.3">
      <c r="B9307" s="36">
        <v>6829381.604601033</v>
      </c>
      <c r="C9307" s="37">
        <v>188.00424966717588</v>
      </c>
    </row>
    <row r="9308" spans="2:3" x14ac:dyDescent="0.3">
      <c r="B9308" s="36">
        <v>4097218.502913509</v>
      </c>
      <c r="C9308" s="37">
        <v>123.35455263642784</v>
      </c>
    </row>
    <row r="9309" spans="2:3" x14ac:dyDescent="0.3">
      <c r="B9309" s="36">
        <v>3846215.3204226582</v>
      </c>
      <c r="C9309" s="37">
        <v>116.00583277312518</v>
      </c>
    </row>
    <row r="9310" spans="2:3" x14ac:dyDescent="0.3">
      <c r="B9310" s="36">
        <v>5126821.4831200019</v>
      </c>
      <c r="C9310" s="37">
        <v>156.41111913220729</v>
      </c>
    </row>
    <row r="9311" spans="2:3" x14ac:dyDescent="0.3">
      <c r="B9311" s="36">
        <v>4669932.961605384</v>
      </c>
      <c r="C9311" s="37">
        <v>137.04194862049084</v>
      </c>
    </row>
    <row r="9312" spans="2:3" x14ac:dyDescent="0.3">
      <c r="B9312" s="36">
        <v>3001640.1013601446</v>
      </c>
      <c r="C9312" s="37">
        <v>88.48762616925903</v>
      </c>
    </row>
    <row r="9313" spans="2:3" x14ac:dyDescent="0.3">
      <c r="B9313" s="36">
        <v>3378191.1721030492</v>
      </c>
      <c r="C9313" s="37">
        <v>123.79190888936543</v>
      </c>
    </row>
    <row r="9314" spans="2:3" x14ac:dyDescent="0.3">
      <c r="B9314" s="36">
        <v>3666522.8284732988</v>
      </c>
      <c r="C9314" s="37">
        <v>122.80378473738089</v>
      </c>
    </row>
    <row r="9315" spans="2:3" x14ac:dyDescent="0.3">
      <c r="B9315" s="36">
        <v>3428081.3208944765</v>
      </c>
      <c r="C9315" s="37">
        <v>91.182949567321216</v>
      </c>
    </row>
    <row r="9316" spans="2:3" x14ac:dyDescent="0.3">
      <c r="B9316" s="36">
        <v>5855404.4902233938</v>
      </c>
      <c r="C9316" s="37">
        <v>176.60904752217883</v>
      </c>
    </row>
    <row r="9317" spans="2:3" x14ac:dyDescent="0.3">
      <c r="B9317" s="36">
        <v>3783766.4516457929</v>
      </c>
      <c r="C9317" s="37">
        <v>109.05272100908874</v>
      </c>
    </row>
    <row r="9318" spans="2:3" x14ac:dyDescent="0.3">
      <c r="B9318" s="36">
        <v>4957894.0281918226</v>
      </c>
      <c r="C9318" s="37">
        <v>153.13691909517695</v>
      </c>
    </row>
    <row r="9319" spans="2:3" x14ac:dyDescent="0.3">
      <c r="B9319" s="36">
        <v>5175608.1558652306</v>
      </c>
      <c r="C9319" s="37">
        <v>142.03413638646256</v>
      </c>
    </row>
    <row r="9320" spans="2:3" x14ac:dyDescent="0.3">
      <c r="B9320" s="36">
        <v>7549728.6050507929</v>
      </c>
      <c r="C9320" s="37">
        <v>212.81274420100382</v>
      </c>
    </row>
    <row r="9321" spans="2:3" x14ac:dyDescent="0.3">
      <c r="B9321" s="36">
        <v>6818844.769123164</v>
      </c>
      <c r="C9321" s="37">
        <v>194.98912259967742</v>
      </c>
    </row>
    <row r="9322" spans="2:3" x14ac:dyDescent="0.3">
      <c r="B9322" s="36">
        <v>6287767.7980544176</v>
      </c>
      <c r="C9322" s="37">
        <v>169.68536220647974</v>
      </c>
    </row>
    <row r="9323" spans="2:3" x14ac:dyDescent="0.3">
      <c r="B9323" s="36">
        <v>6660401.9988784352</v>
      </c>
      <c r="C9323" s="37">
        <v>224.09691681937696</v>
      </c>
    </row>
    <row r="9324" spans="2:3" x14ac:dyDescent="0.3">
      <c r="B9324" s="36">
        <v>3858550.2346519227</v>
      </c>
      <c r="C9324" s="37">
        <v>127.55352727218016</v>
      </c>
    </row>
    <row r="9325" spans="2:3" x14ac:dyDescent="0.3">
      <c r="B9325" s="36">
        <v>4286157.320120601</v>
      </c>
      <c r="C9325" s="37">
        <v>127.13591741210087</v>
      </c>
    </row>
    <row r="9326" spans="2:3" x14ac:dyDescent="0.3">
      <c r="B9326" s="36">
        <v>5990567.0821687626</v>
      </c>
      <c r="C9326" s="37">
        <v>173.12427321605847</v>
      </c>
    </row>
    <row r="9327" spans="2:3" x14ac:dyDescent="0.3">
      <c r="B9327" s="36">
        <v>4455248.7456249325</v>
      </c>
      <c r="C9327" s="37">
        <v>139.1787627948257</v>
      </c>
    </row>
    <row r="9328" spans="2:3" x14ac:dyDescent="0.3">
      <c r="B9328" s="36">
        <v>3765221.5243356754</v>
      </c>
      <c r="C9328" s="37">
        <v>110.90825553882256</v>
      </c>
    </row>
    <row r="9329" spans="2:3" x14ac:dyDescent="0.3">
      <c r="B9329" s="36">
        <v>2895292.1601479175</v>
      </c>
      <c r="C9329" s="37">
        <v>80.943603749371746</v>
      </c>
    </row>
    <row r="9330" spans="2:3" x14ac:dyDescent="0.3">
      <c r="B9330" s="36">
        <v>5151686.4715654878</v>
      </c>
      <c r="C9330" s="37">
        <v>162.83646903190598</v>
      </c>
    </row>
    <row r="9331" spans="2:3" x14ac:dyDescent="0.3">
      <c r="B9331" s="36">
        <v>4248893.5611003889</v>
      </c>
      <c r="C9331" s="37">
        <v>124.64921964522603</v>
      </c>
    </row>
    <row r="9332" spans="2:3" x14ac:dyDescent="0.3">
      <c r="B9332" s="36">
        <v>5327974.3291873196</v>
      </c>
      <c r="C9332" s="37">
        <v>168.82433880349015</v>
      </c>
    </row>
    <row r="9333" spans="2:3" x14ac:dyDescent="0.3">
      <c r="B9333" s="36">
        <v>2246264.1729141455</v>
      </c>
      <c r="C9333" s="37">
        <v>63.767481710172824</v>
      </c>
    </row>
    <row r="9334" spans="2:3" x14ac:dyDescent="0.3">
      <c r="B9334" s="36">
        <v>3607655.7409442668</v>
      </c>
      <c r="C9334" s="37">
        <v>99.748095566795286</v>
      </c>
    </row>
    <row r="9335" spans="2:3" x14ac:dyDescent="0.3">
      <c r="B9335" s="36">
        <v>6117284.1007794337</v>
      </c>
      <c r="C9335" s="37">
        <v>166.14199391329737</v>
      </c>
    </row>
    <row r="9336" spans="2:3" x14ac:dyDescent="0.3">
      <c r="B9336" s="36">
        <v>3820531.1950581451</v>
      </c>
      <c r="C9336" s="37">
        <v>109.28047853991924</v>
      </c>
    </row>
    <row r="9337" spans="2:3" x14ac:dyDescent="0.3">
      <c r="B9337" s="36">
        <v>1898939.5863555113</v>
      </c>
      <c r="C9337" s="37">
        <v>58.477905710809779</v>
      </c>
    </row>
    <row r="9338" spans="2:3" x14ac:dyDescent="0.3">
      <c r="B9338" s="36">
        <v>4771415.2733755717</v>
      </c>
      <c r="C9338" s="37">
        <v>128.81417527819804</v>
      </c>
    </row>
    <row r="9339" spans="2:3" x14ac:dyDescent="0.3">
      <c r="B9339" s="36">
        <v>6245590.4430755302</v>
      </c>
      <c r="C9339" s="37">
        <v>175.56893342055324</v>
      </c>
    </row>
    <row r="9340" spans="2:3" x14ac:dyDescent="0.3">
      <c r="B9340" s="36">
        <v>6050581.0941090751</v>
      </c>
      <c r="C9340" s="37">
        <v>176.49223625766263</v>
      </c>
    </row>
    <row r="9341" spans="2:3" x14ac:dyDescent="0.3">
      <c r="B9341" s="36">
        <v>5723165.7084839698</v>
      </c>
      <c r="C9341" s="37">
        <v>177.17412456630851</v>
      </c>
    </row>
    <row r="9342" spans="2:3" x14ac:dyDescent="0.3">
      <c r="B9342" s="36">
        <v>7445488.5714206267</v>
      </c>
      <c r="C9342" s="37">
        <v>213.01217574127978</v>
      </c>
    </row>
    <row r="9343" spans="2:3" x14ac:dyDescent="0.3">
      <c r="B9343" s="36">
        <v>3286504.2697468549</v>
      </c>
      <c r="C9343" s="37">
        <v>88.5979085657806</v>
      </c>
    </row>
    <row r="9344" spans="2:3" x14ac:dyDescent="0.3">
      <c r="B9344" s="36">
        <v>7340562.4625011086</v>
      </c>
      <c r="C9344" s="37">
        <v>216.29815649302242</v>
      </c>
    </row>
    <row r="9345" spans="2:3" x14ac:dyDescent="0.3">
      <c r="B9345" s="36">
        <v>6322987.0304335663</v>
      </c>
      <c r="C9345" s="37">
        <v>173.17834557737322</v>
      </c>
    </row>
    <row r="9346" spans="2:3" x14ac:dyDescent="0.3">
      <c r="B9346" s="36">
        <v>4347265.8168790862</v>
      </c>
      <c r="C9346" s="37">
        <v>123.59025232301985</v>
      </c>
    </row>
    <row r="9347" spans="2:3" x14ac:dyDescent="0.3">
      <c r="B9347" s="36">
        <v>5386194.1698710173</v>
      </c>
      <c r="C9347" s="37">
        <v>154.68799428862971</v>
      </c>
    </row>
    <row r="9348" spans="2:3" x14ac:dyDescent="0.3">
      <c r="B9348" s="36">
        <v>3938081.3701503128</v>
      </c>
      <c r="C9348" s="37">
        <v>113.27644616146942</v>
      </c>
    </row>
    <row r="9349" spans="2:3" x14ac:dyDescent="0.3">
      <c r="B9349" s="36">
        <v>2215503.1721436353</v>
      </c>
      <c r="C9349" s="37">
        <v>69.76610108385681</v>
      </c>
    </row>
    <row r="9350" spans="2:3" x14ac:dyDescent="0.3">
      <c r="B9350" s="36">
        <v>4761723.1763632763</v>
      </c>
      <c r="C9350" s="37">
        <v>145.47414933622579</v>
      </c>
    </row>
    <row r="9351" spans="2:3" x14ac:dyDescent="0.3">
      <c r="B9351" s="36">
        <v>5856036.0614876803</v>
      </c>
      <c r="C9351" s="37">
        <v>192.25366750254</v>
      </c>
    </row>
    <row r="9352" spans="2:3" x14ac:dyDescent="0.3">
      <c r="B9352" s="36">
        <v>4566979.1125935819</v>
      </c>
      <c r="C9352" s="37">
        <v>136.52430989071172</v>
      </c>
    </row>
    <row r="9353" spans="2:3" x14ac:dyDescent="0.3">
      <c r="B9353" s="36">
        <v>7230080.7116514565</v>
      </c>
      <c r="C9353" s="37">
        <v>210.42897707059228</v>
      </c>
    </row>
    <row r="9354" spans="2:3" x14ac:dyDescent="0.3">
      <c r="B9354" s="36">
        <v>6418851.745686966</v>
      </c>
      <c r="C9354" s="37">
        <v>193.78731346920534</v>
      </c>
    </row>
    <row r="9355" spans="2:3" x14ac:dyDescent="0.3">
      <c r="B9355" s="36">
        <v>6056668.8711494561</v>
      </c>
      <c r="C9355" s="37">
        <v>173.5276050562442</v>
      </c>
    </row>
    <row r="9356" spans="2:3" x14ac:dyDescent="0.3">
      <c r="B9356" s="36">
        <v>7733065.6355626462</v>
      </c>
      <c r="C9356" s="37">
        <v>208.4435299944322</v>
      </c>
    </row>
    <row r="9357" spans="2:3" x14ac:dyDescent="0.3">
      <c r="B9357" s="36">
        <v>4387622.3405350959</v>
      </c>
      <c r="C9357" s="37">
        <v>131.07853576051383</v>
      </c>
    </row>
    <row r="9358" spans="2:3" x14ac:dyDescent="0.3">
      <c r="B9358" s="36">
        <v>6168947.1724884473</v>
      </c>
      <c r="C9358" s="37">
        <v>170.73280917407456</v>
      </c>
    </row>
    <row r="9359" spans="2:3" x14ac:dyDescent="0.3">
      <c r="B9359" s="36">
        <v>5669156.2070104834</v>
      </c>
      <c r="C9359" s="37">
        <v>157.23336601263281</v>
      </c>
    </row>
    <row r="9360" spans="2:3" x14ac:dyDescent="0.3">
      <c r="B9360" s="36">
        <v>5187677.8615642507</v>
      </c>
      <c r="C9360" s="37">
        <v>154.21098022828133</v>
      </c>
    </row>
    <row r="9361" spans="2:3" x14ac:dyDescent="0.3">
      <c r="B9361" s="36">
        <v>4996095.1911781477</v>
      </c>
      <c r="C9361" s="37">
        <v>151.47186653337462</v>
      </c>
    </row>
    <row r="9362" spans="2:3" x14ac:dyDescent="0.3">
      <c r="B9362" s="36">
        <v>7501842.0327735785</v>
      </c>
      <c r="C9362" s="37">
        <v>199.51898323074647</v>
      </c>
    </row>
    <row r="9363" spans="2:3" x14ac:dyDescent="0.3">
      <c r="B9363" s="36">
        <v>4148091.0656534857</v>
      </c>
      <c r="C9363" s="37">
        <v>129.58976666801487</v>
      </c>
    </row>
    <row r="9364" spans="2:3" x14ac:dyDescent="0.3">
      <c r="B9364" s="36">
        <v>4399774.675490981</v>
      </c>
      <c r="C9364" s="37">
        <v>115.33869682470372</v>
      </c>
    </row>
    <row r="9365" spans="2:3" x14ac:dyDescent="0.3">
      <c r="B9365" s="36">
        <v>7481603.2606105907</v>
      </c>
      <c r="C9365" s="37">
        <v>219.45337844244196</v>
      </c>
    </row>
    <row r="9366" spans="2:3" x14ac:dyDescent="0.3">
      <c r="B9366" s="36">
        <v>3269842.583071101</v>
      </c>
      <c r="C9366" s="37">
        <v>92.928136335729462</v>
      </c>
    </row>
    <row r="9367" spans="2:3" x14ac:dyDescent="0.3">
      <c r="B9367" s="36">
        <v>6334823.4714283915</v>
      </c>
      <c r="C9367" s="37">
        <v>177.06098653642277</v>
      </c>
    </row>
    <row r="9368" spans="2:3" x14ac:dyDescent="0.3">
      <c r="B9368" s="36">
        <v>3932638.8933708807</v>
      </c>
      <c r="C9368" s="37">
        <v>120.23508615881082</v>
      </c>
    </row>
    <row r="9369" spans="2:3" x14ac:dyDescent="0.3">
      <c r="B9369" s="36">
        <v>3822404.4992386578</v>
      </c>
      <c r="C9369" s="37">
        <v>103.47432556985838</v>
      </c>
    </row>
    <row r="9370" spans="2:3" x14ac:dyDescent="0.3">
      <c r="B9370" s="36">
        <v>4452078.4656787431</v>
      </c>
      <c r="C9370" s="37">
        <v>127.07110284995234</v>
      </c>
    </row>
    <row r="9371" spans="2:3" x14ac:dyDescent="0.3">
      <c r="B9371" s="36">
        <v>9395199.7080736272</v>
      </c>
      <c r="C9371" s="37">
        <v>296.28430213538388</v>
      </c>
    </row>
    <row r="9372" spans="2:3" x14ac:dyDescent="0.3">
      <c r="B9372" s="36">
        <v>4482945.2452437375</v>
      </c>
      <c r="C9372" s="37">
        <v>115.46384852574134</v>
      </c>
    </row>
    <row r="9373" spans="2:3" x14ac:dyDescent="0.3">
      <c r="B9373" s="36">
        <v>3443287.0688054138</v>
      </c>
      <c r="C9373" s="37">
        <v>100.09697301944112</v>
      </c>
    </row>
    <row r="9374" spans="2:3" x14ac:dyDescent="0.3">
      <c r="B9374" s="36">
        <v>4547952.7684232295</v>
      </c>
      <c r="C9374" s="37">
        <v>133.32636900407982</v>
      </c>
    </row>
    <row r="9375" spans="2:3" x14ac:dyDescent="0.3">
      <c r="B9375" s="36">
        <v>6967294.2901843805</v>
      </c>
      <c r="C9375" s="37">
        <v>203.32235849772266</v>
      </c>
    </row>
    <row r="9376" spans="2:3" x14ac:dyDescent="0.3">
      <c r="B9376" s="36">
        <v>4442530.9267615043</v>
      </c>
      <c r="C9376" s="37">
        <v>133.04708517014828</v>
      </c>
    </row>
    <row r="9377" spans="2:3" x14ac:dyDescent="0.3">
      <c r="B9377" s="36">
        <v>4003384.1502465801</v>
      </c>
      <c r="C9377" s="37">
        <v>123.98894954469677</v>
      </c>
    </row>
    <row r="9378" spans="2:3" x14ac:dyDescent="0.3">
      <c r="B9378" s="36">
        <v>3152148.4005697202</v>
      </c>
      <c r="C9378" s="37">
        <v>100.19774586935489</v>
      </c>
    </row>
    <row r="9379" spans="2:3" x14ac:dyDescent="0.3">
      <c r="B9379" s="36">
        <v>6439185.4150469387</v>
      </c>
      <c r="C9379" s="37">
        <v>193.64323644769209</v>
      </c>
    </row>
    <row r="9380" spans="2:3" x14ac:dyDescent="0.3">
      <c r="B9380" s="36">
        <v>2550199.5891497019</v>
      </c>
      <c r="C9380" s="37">
        <v>74.535608179260606</v>
      </c>
    </row>
    <row r="9381" spans="2:3" x14ac:dyDescent="0.3">
      <c r="B9381" s="36">
        <v>1834735.6992676083</v>
      </c>
      <c r="C9381" s="37">
        <v>48.579673819303032</v>
      </c>
    </row>
    <row r="9382" spans="2:3" x14ac:dyDescent="0.3">
      <c r="B9382" s="36">
        <v>6566310.7115001902</v>
      </c>
      <c r="C9382" s="37">
        <v>182.03175142069279</v>
      </c>
    </row>
    <row r="9383" spans="2:3" x14ac:dyDescent="0.3">
      <c r="B9383" s="36">
        <v>3717340.7150836242</v>
      </c>
      <c r="C9383" s="37">
        <v>120.65823795260152</v>
      </c>
    </row>
    <row r="9384" spans="2:3" x14ac:dyDescent="0.3">
      <c r="B9384" s="36">
        <v>6750244.2670165645</v>
      </c>
      <c r="C9384" s="37">
        <v>221.88090141509534</v>
      </c>
    </row>
    <row r="9385" spans="2:3" x14ac:dyDescent="0.3">
      <c r="B9385" s="36">
        <v>5812708.8482432701</v>
      </c>
      <c r="C9385" s="37">
        <v>165.42018841194556</v>
      </c>
    </row>
    <row r="9386" spans="2:3" x14ac:dyDescent="0.3">
      <c r="B9386" s="36">
        <v>6920547.9219101137</v>
      </c>
      <c r="C9386" s="37">
        <v>201.80846255486574</v>
      </c>
    </row>
    <row r="9387" spans="2:3" x14ac:dyDescent="0.3">
      <c r="B9387" s="36">
        <v>2584143.982025648</v>
      </c>
      <c r="C9387" s="37">
        <v>68.760941754547133</v>
      </c>
    </row>
    <row r="9388" spans="2:3" x14ac:dyDescent="0.3">
      <c r="B9388" s="36">
        <v>4052114.177873983</v>
      </c>
      <c r="C9388" s="37">
        <v>121.49365196751664</v>
      </c>
    </row>
    <row r="9389" spans="2:3" x14ac:dyDescent="0.3">
      <c r="B9389" s="36">
        <v>8376261.0566341011</v>
      </c>
      <c r="C9389" s="37">
        <v>252.64604016241844</v>
      </c>
    </row>
    <row r="9390" spans="2:3" x14ac:dyDescent="0.3">
      <c r="B9390" s="36">
        <v>5699828.4626227673</v>
      </c>
      <c r="C9390" s="37">
        <v>174.32948234304368</v>
      </c>
    </row>
    <row r="9391" spans="2:3" x14ac:dyDescent="0.3">
      <c r="B9391" s="36">
        <v>5616789.6812441116</v>
      </c>
      <c r="C9391" s="37">
        <v>167.38464143260634</v>
      </c>
    </row>
    <row r="9392" spans="2:3" x14ac:dyDescent="0.3">
      <c r="B9392" s="36">
        <v>6916486.1627474343</v>
      </c>
      <c r="C9392" s="37">
        <v>193.7492500704395</v>
      </c>
    </row>
    <row r="9393" spans="2:3" x14ac:dyDescent="0.3">
      <c r="B9393" s="36">
        <v>6743718.9101289436</v>
      </c>
      <c r="C9393" s="37">
        <v>200.10347672006131</v>
      </c>
    </row>
    <row r="9394" spans="2:3" x14ac:dyDescent="0.3">
      <c r="B9394" s="36">
        <v>4054301.5955640427</v>
      </c>
      <c r="C9394" s="37">
        <v>105.8227414098081</v>
      </c>
    </row>
    <row r="9395" spans="2:3" x14ac:dyDescent="0.3">
      <c r="B9395" s="36">
        <v>4251532.8532149103</v>
      </c>
      <c r="C9395" s="37">
        <v>125.31881127616127</v>
      </c>
    </row>
    <row r="9396" spans="2:3" x14ac:dyDescent="0.3">
      <c r="B9396" s="36">
        <v>3462546.2058941629</v>
      </c>
      <c r="C9396" s="37">
        <v>102.45068149592235</v>
      </c>
    </row>
    <row r="9397" spans="2:3" x14ac:dyDescent="0.3">
      <c r="B9397" s="36">
        <v>4359227.9993279036</v>
      </c>
      <c r="C9397" s="37">
        <v>114.25097024824713</v>
      </c>
    </row>
    <row r="9398" spans="2:3" x14ac:dyDescent="0.3">
      <c r="B9398" s="36">
        <v>3998418.9959671278</v>
      </c>
      <c r="C9398" s="37">
        <v>124.7916285698377</v>
      </c>
    </row>
    <row r="9399" spans="2:3" x14ac:dyDescent="0.3">
      <c r="B9399" s="36">
        <v>4188135.7035256159</v>
      </c>
      <c r="C9399" s="37">
        <v>132.77948735893852</v>
      </c>
    </row>
    <row r="9400" spans="2:3" x14ac:dyDescent="0.3">
      <c r="B9400" s="36">
        <v>5525822.6172647327</v>
      </c>
      <c r="C9400" s="37">
        <v>162.9061682658085</v>
      </c>
    </row>
    <row r="9401" spans="2:3" x14ac:dyDescent="0.3">
      <c r="B9401" s="36">
        <v>6307354.9387482321</v>
      </c>
      <c r="C9401" s="37">
        <v>182.92353621338543</v>
      </c>
    </row>
    <row r="9402" spans="2:3" x14ac:dyDescent="0.3">
      <c r="B9402" s="36">
        <v>4669990.2209520247</v>
      </c>
      <c r="C9402" s="37">
        <v>119.02484019010112</v>
      </c>
    </row>
    <row r="9403" spans="2:3" x14ac:dyDescent="0.3">
      <c r="B9403" s="36">
        <v>6718555.1719123423</v>
      </c>
      <c r="C9403" s="37">
        <v>206.06924503196848</v>
      </c>
    </row>
    <row r="9404" spans="2:3" x14ac:dyDescent="0.3">
      <c r="B9404" s="36">
        <v>4066209.7065434745</v>
      </c>
      <c r="C9404" s="37">
        <v>124.17095642417206</v>
      </c>
    </row>
    <row r="9405" spans="2:3" x14ac:dyDescent="0.3">
      <c r="B9405" s="36">
        <v>4739947.5682379417</v>
      </c>
      <c r="C9405" s="37">
        <v>145.82049954911787</v>
      </c>
    </row>
    <row r="9406" spans="2:3" x14ac:dyDescent="0.3">
      <c r="B9406" s="36">
        <v>4616017.9347259216</v>
      </c>
      <c r="C9406" s="37">
        <v>127.36064064893931</v>
      </c>
    </row>
    <row r="9407" spans="2:3" x14ac:dyDescent="0.3">
      <c r="B9407" s="36">
        <v>4100132.5563067235</v>
      </c>
      <c r="C9407" s="37">
        <v>126.10341487649855</v>
      </c>
    </row>
    <row r="9408" spans="2:3" x14ac:dyDescent="0.3">
      <c r="B9408" s="36">
        <v>5835044.2076351242</v>
      </c>
      <c r="C9408" s="37">
        <v>171.7325221361601</v>
      </c>
    </row>
    <row r="9409" spans="2:3" x14ac:dyDescent="0.3">
      <c r="B9409" s="36">
        <v>7809161.2730646404</v>
      </c>
      <c r="C9409" s="37">
        <v>237.84089922198999</v>
      </c>
    </row>
    <row r="9410" spans="2:3" x14ac:dyDescent="0.3">
      <c r="B9410" s="36">
        <v>4594127.9386753859</v>
      </c>
      <c r="C9410" s="37">
        <v>123.12272373838441</v>
      </c>
    </row>
    <row r="9411" spans="2:3" x14ac:dyDescent="0.3">
      <c r="B9411" s="36">
        <v>4084196.7047543116</v>
      </c>
      <c r="C9411" s="37">
        <v>115.91829728090299</v>
      </c>
    </row>
    <row r="9412" spans="2:3" x14ac:dyDescent="0.3">
      <c r="B9412" s="36">
        <v>5318230.6460744347</v>
      </c>
      <c r="C9412" s="37">
        <v>172.80044834665568</v>
      </c>
    </row>
    <row r="9413" spans="2:3" x14ac:dyDescent="0.3">
      <c r="B9413" s="36">
        <v>3631126.8252896718</v>
      </c>
      <c r="C9413" s="37">
        <v>109.96857482583043</v>
      </c>
    </row>
    <row r="9414" spans="2:3" x14ac:dyDescent="0.3">
      <c r="B9414" s="36">
        <v>6444934.7568570869</v>
      </c>
      <c r="C9414" s="37">
        <v>202.66196267661405</v>
      </c>
    </row>
    <row r="9415" spans="2:3" x14ac:dyDescent="0.3">
      <c r="B9415" s="36">
        <v>9603215.3249357734</v>
      </c>
      <c r="C9415" s="37">
        <v>277.38876138726545</v>
      </c>
    </row>
    <row r="9416" spans="2:3" x14ac:dyDescent="0.3">
      <c r="B9416" s="36">
        <v>5567131.1023873165</v>
      </c>
      <c r="C9416" s="37">
        <v>164.36426383590685</v>
      </c>
    </row>
    <row r="9417" spans="2:3" x14ac:dyDescent="0.3">
      <c r="B9417" s="36">
        <v>4838829.2887711907</v>
      </c>
      <c r="C9417" s="37">
        <v>150.86942040791303</v>
      </c>
    </row>
    <row r="9418" spans="2:3" x14ac:dyDescent="0.3">
      <c r="B9418" s="36">
        <v>5632720.6905725189</v>
      </c>
      <c r="C9418" s="37">
        <v>150.03535704045183</v>
      </c>
    </row>
    <row r="9419" spans="2:3" x14ac:dyDescent="0.3">
      <c r="B9419" s="36">
        <v>4082562.6542419516</v>
      </c>
      <c r="C9419" s="37">
        <v>110.44898856502535</v>
      </c>
    </row>
    <row r="9420" spans="2:3" x14ac:dyDescent="0.3">
      <c r="B9420" s="36">
        <v>4368333.6400641706</v>
      </c>
      <c r="C9420" s="37">
        <v>134.0709955399752</v>
      </c>
    </row>
    <row r="9421" spans="2:3" x14ac:dyDescent="0.3">
      <c r="B9421" s="36">
        <v>6204414.7634337423</v>
      </c>
      <c r="C9421" s="37">
        <v>188.92911144496111</v>
      </c>
    </row>
    <row r="9422" spans="2:3" x14ac:dyDescent="0.3">
      <c r="B9422" s="36">
        <v>6204982.6270638863</v>
      </c>
      <c r="C9422" s="37">
        <v>187.09023429258062</v>
      </c>
    </row>
    <row r="9423" spans="2:3" x14ac:dyDescent="0.3">
      <c r="B9423" s="36">
        <v>6377026.6704272395</v>
      </c>
      <c r="C9423" s="37">
        <v>185.35021465397196</v>
      </c>
    </row>
    <row r="9424" spans="2:3" x14ac:dyDescent="0.3">
      <c r="B9424" s="36">
        <v>8243157.6530137509</v>
      </c>
      <c r="C9424" s="37">
        <v>257.5096376035238</v>
      </c>
    </row>
    <row r="9425" spans="2:3" x14ac:dyDescent="0.3">
      <c r="B9425" s="36">
        <v>6222214.9757155553</v>
      </c>
      <c r="C9425" s="37">
        <v>172.92145481641529</v>
      </c>
    </row>
    <row r="9426" spans="2:3" x14ac:dyDescent="0.3">
      <c r="B9426" s="36">
        <v>4835783.4730152013</v>
      </c>
      <c r="C9426" s="37">
        <v>139.08535291590411</v>
      </c>
    </row>
    <row r="9427" spans="2:3" x14ac:dyDescent="0.3">
      <c r="B9427" s="36">
        <v>3867579.2750583687</v>
      </c>
      <c r="C9427" s="37">
        <v>123.67162021227543</v>
      </c>
    </row>
    <row r="9428" spans="2:3" x14ac:dyDescent="0.3">
      <c r="B9428" s="36">
        <v>7139421.7733334526</v>
      </c>
      <c r="C9428" s="37">
        <v>215.59510358811573</v>
      </c>
    </row>
    <row r="9429" spans="2:3" x14ac:dyDescent="0.3">
      <c r="B9429" s="36">
        <v>8680042.112384567</v>
      </c>
      <c r="C9429" s="37">
        <v>260.59571496588762</v>
      </c>
    </row>
    <row r="9430" spans="2:3" x14ac:dyDescent="0.3">
      <c r="B9430" s="36">
        <v>5856897.8418944068</v>
      </c>
      <c r="C9430" s="37">
        <v>178.13813302891512</v>
      </c>
    </row>
    <row r="9431" spans="2:3" x14ac:dyDescent="0.3">
      <c r="B9431" s="36">
        <v>3643333.8557145465</v>
      </c>
      <c r="C9431" s="37">
        <v>107.11605896626268</v>
      </c>
    </row>
    <row r="9432" spans="2:3" x14ac:dyDescent="0.3">
      <c r="B9432" s="36">
        <v>4478992.3526233081</v>
      </c>
      <c r="C9432" s="37">
        <v>124.1937016256099</v>
      </c>
    </row>
    <row r="9433" spans="2:3" x14ac:dyDescent="0.3">
      <c r="B9433" s="36">
        <v>5479268.5100644017</v>
      </c>
      <c r="C9433" s="37">
        <v>149.11277249923484</v>
      </c>
    </row>
    <row r="9434" spans="2:3" x14ac:dyDescent="0.3">
      <c r="B9434" s="36">
        <v>6928526.1281410689</v>
      </c>
      <c r="C9434" s="37">
        <v>211.75442198518934</v>
      </c>
    </row>
    <row r="9435" spans="2:3" x14ac:dyDescent="0.3">
      <c r="B9435" s="36">
        <v>6295181.5056341179</v>
      </c>
      <c r="C9435" s="37">
        <v>173.65042847688261</v>
      </c>
    </row>
    <row r="9436" spans="2:3" x14ac:dyDescent="0.3">
      <c r="B9436" s="36">
        <v>6063172.9588459898</v>
      </c>
      <c r="C9436" s="37">
        <v>191.18567873152017</v>
      </c>
    </row>
    <row r="9437" spans="2:3" x14ac:dyDescent="0.3">
      <c r="B9437" s="36">
        <v>4860371.9822669867</v>
      </c>
      <c r="C9437" s="37">
        <v>141.37124493649259</v>
      </c>
    </row>
    <row r="9438" spans="2:3" x14ac:dyDescent="0.3">
      <c r="B9438" s="36">
        <v>6127870.5903304657</v>
      </c>
      <c r="C9438" s="37">
        <v>189.55365814871044</v>
      </c>
    </row>
    <row r="9439" spans="2:3" x14ac:dyDescent="0.3">
      <c r="B9439" s="36">
        <v>4251749.4072126523</v>
      </c>
      <c r="C9439" s="37">
        <v>143.54213622836502</v>
      </c>
    </row>
    <row r="9440" spans="2:3" x14ac:dyDescent="0.3">
      <c r="B9440" s="36">
        <v>8769734.9772764128</v>
      </c>
      <c r="C9440" s="37">
        <v>277.68148657446147</v>
      </c>
    </row>
    <row r="9441" spans="2:3" x14ac:dyDescent="0.3">
      <c r="B9441" s="36">
        <v>4372508.5690919738</v>
      </c>
      <c r="C9441" s="37">
        <v>125.23978049043741</v>
      </c>
    </row>
    <row r="9442" spans="2:3" x14ac:dyDescent="0.3">
      <c r="B9442" s="36">
        <v>3420568.4166284613</v>
      </c>
      <c r="C9442" s="37">
        <v>98.243671457367256</v>
      </c>
    </row>
    <row r="9443" spans="2:3" x14ac:dyDescent="0.3">
      <c r="B9443" s="36">
        <v>5004181.1511823609</v>
      </c>
      <c r="C9443" s="37">
        <v>155.73006606500292</v>
      </c>
    </row>
    <row r="9444" spans="2:3" x14ac:dyDescent="0.3">
      <c r="B9444" s="36">
        <v>4547274.8565584496</v>
      </c>
      <c r="C9444" s="37">
        <v>131.47095818650982</v>
      </c>
    </row>
    <row r="9445" spans="2:3" x14ac:dyDescent="0.3">
      <c r="B9445" s="36">
        <v>3316320.7866925932</v>
      </c>
      <c r="C9445" s="37">
        <v>96.655958726376184</v>
      </c>
    </row>
    <row r="9446" spans="2:3" x14ac:dyDescent="0.3">
      <c r="B9446" s="36">
        <v>4593082.142676224</v>
      </c>
      <c r="C9446" s="37">
        <v>125.01180267403484</v>
      </c>
    </row>
    <row r="9447" spans="2:3" x14ac:dyDescent="0.3">
      <c r="B9447" s="36">
        <v>3548024.9505821411</v>
      </c>
      <c r="C9447" s="37">
        <v>94.84557356661594</v>
      </c>
    </row>
    <row r="9448" spans="2:3" x14ac:dyDescent="0.3">
      <c r="B9448" s="36">
        <v>4739071.0772377625</v>
      </c>
      <c r="C9448" s="37">
        <v>143.96913876719768</v>
      </c>
    </row>
    <row r="9449" spans="2:3" x14ac:dyDescent="0.3">
      <c r="B9449" s="36">
        <v>6162885.7717656279</v>
      </c>
      <c r="C9449" s="37">
        <v>169.59846797538549</v>
      </c>
    </row>
    <row r="9450" spans="2:3" x14ac:dyDescent="0.3">
      <c r="B9450" s="36">
        <v>5393418.6991005689</v>
      </c>
      <c r="C9450" s="37">
        <v>145.08153873505466</v>
      </c>
    </row>
    <row r="9451" spans="2:3" x14ac:dyDescent="0.3">
      <c r="B9451" s="36">
        <v>3015320.3022544468</v>
      </c>
      <c r="C9451" s="37">
        <v>83.442589487723552</v>
      </c>
    </row>
    <row r="9452" spans="2:3" x14ac:dyDescent="0.3">
      <c r="B9452" s="36">
        <v>6995902.6843210068</v>
      </c>
      <c r="C9452" s="37">
        <v>211.70721218349837</v>
      </c>
    </row>
    <row r="9453" spans="2:3" x14ac:dyDescent="0.3">
      <c r="B9453" s="36">
        <v>6820187.8610211583</v>
      </c>
      <c r="C9453" s="37">
        <v>209.81495842606503</v>
      </c>
    </row>
    <row r="9454" spans="2:3" x14ac:dyDescent="0.3">
      <c r="B9454" s="36">
        <v>4095613.6120788543</v>
      </c>
      <c r="C9454" s="37">
        <v>123.45174747945686</v>
      </c>
    </row>
    <row r="9455" spans="2:3" x14ac:dyDescent="0.3">
      <c r="B9455" s="36">
        <v>9167820.2878122069</v>
      </c>
      <c r="C9455" s="37">
        <v>262.40454344190908</v>
      </c>
    </row>
    <row r="9456" spans="2:3" x14ac:dyDescent="0.3">
      <c r="B9456" s="36">
        <v>7455032.9798117597</v>
      </c>
      <c r="C9456" s="37">
        <v>198.10559075471681</v>
      </c>
    </row>
    <row r="9457" spans="2:3" x14ac:dyDescent="0.3">
      <c r="B9457" s="36">
        <v>6584343.8699894706</v>
      </c>
      <c r="C9457" s="37">
        <v>195.10950745001352</v>
      </c>
    </row>
    <row r="9458" spans="2:3" x14ac:dyDescent="0.3">
      <c r="B9458" s="36">
        <v>4004325.9331169953</v>
      </c>
      <c r="C9458" s="37">
        <v>118.59538027931863</v>
      </c>
    </row>
    <row r="9459" spans="2:3" x14ac:dyDescent="0.3">
      <c r="B9459" s="36">
        <v>5300774.3341718353</v>
      </c>
      <c r="C9459" s="37">
        <v>151.50903323485105</v>
      </c>
    </row>
    <row r="9460" spans="2:3" x14ac:dyDescent="0.3">
      <c r="B9460" s="36">
        <v>4372525.7097197305</v>
      </c>
      <c r="C9460" s="37">
        <v>117.25570284815699</v>
      </c>
    </row>
    <row r="9461" spans="2:3" x14ac:dyDescent="0.3">
      <c r="B9461" s="36">
        <v>4516392.0209868532</v>
      </c>
      <c r="C9461" s="37">
        <v>123.69709976725403</v>
      </c>
    </row>
    <row r="9462" spans="2:3" x14ac:dyDescent="0.3">
      <c r="B9462" s="36">
        <v>3725951.0567541411</v>
      </c>
      <c r="C9462" s="37">
        <v>106.38516446172626</v>
      </c>
    </row>
    <row r="9463" spans="2:3" x14ac:dyDescent="0.3">
      <c r="B9463" s="36">
        <v>8537373.3515430372</v>
      </c>
      <c r="C9463" s="37">
        <v>258.6416641521962</v>
      </c>
    </row>
    <row r="9464" spans="2:3" x14ac:dyDescent="0.3">
      <c r="B9464" s="36">
        <v>5171895.2705903221</v>
      </c>
      <c r="C9464" s="37">
        <v>169.04745968703341</v>
      </c>
    </row>
    <row r="9465" spans="2:3" x14ac:dyDescent="0.3">
      <c r="B9465" s="36">
        <v>2396009.8137165112</v>
      </c>
      <c r="C9465" s="37">
        <v>66.010815281285318</v>
      </c>
    </row>
    <row r="9466" spans="2:3" x14ac:dyDescent="0.3">
      <c r="B9466" s="36">
        <v>6607404.7415883839</v>
      </c>
      <c r="C9466" s="37">
        <v>207.07425769464177</v>
      </c>
    </row>
    <row r="9467" spans="2:3" x14ac:dyDescent="0.3">
      <c r="B9467" s="36">
        <v>2887072.4389770566</v>
      </c>
      <c r="C9467" s="37">
        <v>79.275647981676912</v>
      </c>
    </row>
    <row r="9468" spans="2:3" x14ac:dyDescent="0.3">
      <c r="B9468" s="36">
        <v>4051468.8576054121</v>
      </c>
      <c r="C9468" s="37">
        <v>110.88560933178346</v>
      </c>
    </row>
    <row r="9469" spans="2:3" x14ac:dyDescent="0.3">
      <c r="B9469" s="36">
        <v>5415786.3106767274</v>
      </c>
      <c r="C9469" s="37">
        <v>151.34871815365966</v>
      </c>
    </row>
    <row r="9470" spans="2:3" x14ac:dyDescent="0.3">
      <c r="B9470" s="36">
        <v>4912482.0792147433</v>
      </c>
      <c r="C9470" s="37">
        <v>145.20015433648845</v>
      </c>
    </row>
    <row r="9471" spans="2:3" x14ac:dyDescent="0.3">
      <c r="B9471" s="36">
        <v>5246916.2584478306</v>
      </c>
      <c r="C9471" s="37">
        <v>177.81151219366072</v>
      </c>
    </row>
    <row r="9472" spans="2:3" x14ac:dyDescent="0.3">
      <c r="B9472" s="36">
        <v>5843390.3580422411</v>
      </c>
      <c r="C9472" s="37">
        <v>171.95994117866934</v>
      </c>
    </row>
    <row r="9473" spans="2:3" x14ac:dyDescent="0.3">
      <c r="B9473" s="36">
        <v>5581887.1164991837</v>
      </c>
      <c r="C9473" s="37">
        <v>170.35265779030615</v>
      </c>
    </row>
    <row r="9474" spans="2:3" x14ac:dyDescent="0.3">
      <c r="B9474" s="36">
        <v>8309048.0280237459</v>
      </c>
      <c r="C9474" s="37">
        <v>240.97538153527518</v>
      </c>
    </row>
    <row r="9475" spans="2:3" x14ac:dyDescent="0.3">
      <c r="B9475" s="36">
        <v>5383283.8767996244</v>
      </c>
      <c r="C9475" s="37">
        <v>184.93890050452933</v>
      </c>
    </row>
    <row r="9476" spans="2:3" x14ac:dyDescent="0.3">
      <c r="B9476" s="36">
        <v>6455423.211448268</v>
      </c>
      <c r="C9476" s="37">
        <v>187.8277450124674</v>
      </c>
    </row>
    <row r="9477" spans="2:3" x14ac:dyDescent="0.3">
      <c r="B9477" s="36">
        <v>9483868.9784331135</v>
      </c>
      <c r="C9477" s="37">
        <v>285.76580156119638</v>
      </c>
    </row>
    <row r="9478" spans="2:3" x14ac:dyDescent="0.3">
      <c r="B9478" s="36">
        <v>3866271.3447109866</v>
      </c>
      <c r="C9478" s="37">
        <v>111.8946844708953</v>
      </c>
    </row>
    <row r="9479" spans="2:3" x14ac:dyDescent="0.3">
      <c r="B9479" s="36">
        <v>6191493.6898543378</v>
      </c>
      <c r="C9479" s="37">
        <v>175.07073062755302</v>
      </c>
    </row>
    <row r="9480" spans="2:3" x14ac:dyDescent="0.3">
      <c r="B9480" s="36">
        <v>4897316.6305096308</v>
      </c>
      <c r="C9480" s="37">
        <v>133.53734440711912</v>
      </c>
    </row>
    <row r="9481" spans="2:3" x14ac:dyDescent="0.3">
      <c r="B9481" s="36">
        <v>10668472.66444294</v>
      </c>
      <c r="C9481" s="37">
        <v>304.40460407626279</v>
      </c>
    </row>
    <row r="9482" spans="2:3" x14ac:dyDescent="0.3">
      <c r="B9482" s="36">
        <v>3655148.2686929959</v>
      </c>
      <c r="C9482" s="37">
        <v>108.33960403438002</v>
      </c>
    </row>
    <row r="9483" spans="2:3" x14ac:dyDescent="0.3">
      <c r="B9483" s="36">
        <v>4057424.5499299392</v>
      </c>
      <c r="C9483" s="37">
        <v>128.65518221190911</v>
      </c>
    </row>
    <row r="9484" spans="2:3" x14ac:dyDescent="0.3">
      <c r="B9484" s="36">
        <v>6993900.5563039081</v>
      </c>
      <c r="C9484" s="37">
        <v>209.76874850919992</v>
      </c>
    </row>
    <row r="9485" spans="2:3" x14ac:dyDescent="0.3">
      <c r="B9485" s="36">
        <v>3892002.7641350236</v>
      </c>
      <c r="C9485" s="37">
        <v>112.54660253086401</v>
      </c>
    </row>
    <row r="9486" spans="2:3" x14ac:dyDescent="0.3">
      <c r="B9486" s="36">
        <v>5034189.8997763209</v>
      </c>
      <c r="C9486" s="37">
        <v>159.00576782094498</v>
      </c>
    </row>
    <row r="9487" spans="2:3" x14ac:dyDescent="0.3">
      <c r="B9487" s="36">
        <v>4321070.7215923984</v>
      </c>
      <c r="C9487" s="37">
        <v>130.44487839165694</v>
      </c>
    </row>
    <row r="9488" spans="2:3" x14ac:dyDescent="0.3">
      <c r="B9488" s="36">
        <v>5095048.1283234153</v>
      </c>
      <c r="C9488" s="37">
        <v>132.11663631352519</v>
      </c>
    </row>
    <row r="9489" spans="2:3" x14ac:dyDescent="0.3">
      <c r="B9489" s="36">
        <v>5506493.090475562</v>
      </c>
      <c r="C9489" s="37">
        <v>144.24346726256087</v>
      </c>
    </row>
    <row r="9490" spans="2:3" x14ac:dyDescent="0.3">
      <c r="B9490" s="36">
        <v>3863066.5782002481</v>
      </c>
      <c r="C9490" s="37">
        <v>106.57991777111194</v>
      </c>
    </row>
    <row r="9491" spans="2:3" x14ac:dyDescent="0.3">
      <c r="B9491" s="36">
        <v>4441878.9222760657</v>
      </c>
      <c r="C9491" s="37">
        <v>114.44555009233763</v>
      </c>
    </row>
    <row r="9492" spans="2:3" x14ac:dyDescent="0.3">
      <c r="B9492" s="36">
        <v>6739816.4134177268</v>
      </c>
      <c r="C9492" s="37">
        <v>192.27447803213539</v>
      </c>
    </row>
    <row r="9493" spans="2:3" x14ac:dyDescent="0.3">
      <c r="B9493" s="36">
        <v>4808119.3102326412</v>
      </c>
      <c r="C9493" s="37">
        <v>154.26104636821793</v>
      </c>
    </row>
    <row r="9494" spans="2:3" x14ac:dyDescent="0.3">
      <c r="B9494" s="36">
        <v>5255784.5030596526</v>
      </c>
      <c r="C9494" s="37">
        <v>158.50530449604256</v>
      </c>
    </row>
    <row r="9495" spans="2:3" x14ac:dyDescent="0.3">
      <c r="B9495" s="36">
        <v>5768238.2130582938</v>
      </c>
      <c r="C9495" s="37">
        <v>173.53487282271632</v>
      </c>
    </row>
    <row r="9496" spans="2:3" x14ac:dyDescent="0.3">
      <c r="B9496" s="36">
        <v>4176365.3437513052</v>
      </c>
      <c r="C9496" s="37">
        <v>117.21830069421334</v>
      </c>
    </row>
    <row r="9497" spans="2:3" x14ac:dyDescent="0.3">
      <c r="B9497" s="36">
        <v>6335957.1577676199</v>
      </c>
      <c r="C9497" s="37">
        <v>194.84379412701551</v>
      </c>
    </row>
    <row r="9498" spans="2:3" x14ac:dyDescent="0.3">
      <c r="B9498" s="36">
        <v>6753402.402069455</v>
      </c>
      <c r="C9498" s="37">
        <v>190.49329670702599</v>
      </c>
    </row>
    <row r="9499" spans="2:3" x14ac:dyDescent="0.3">
      <c r="B9499" s="36">
        <v>5116492.7629207214</v>
      </c>
      <c r="C9499" s="37">
        <v>164.64778487840044</v>
      </c>
    </row>
    <row r="9500" spans="2:3" x14ac:dyDescent="0.3">
      <c r="B9500" s="36">
        <v>2748278.7549729492</v>
      </c>
      <c r="C9500" s="37">
        <v>74.481468798496735</v>
      </c>
    </row>
    <row r="9501" spans="2:3" x14ac:dyDescent="0.3">
      <c r="B9501" s="36">
        <v>2579119.6713284194</v>
      </c>
      <c r="C9501" s="37">
        <v>78.401194004416368</v>
      </c>
    </row>
    <row r="9502" spans="2:3" x14ac:dyDescent="0.3">
      <c r="B9502" s="36">
        <v>3687790.7771465927</v>
      </c>
      <c r="C9502" s="37">
        <v>111.02593072355366</v>
      </c>
    </row>
    <row r="9503" spans="2:3" x14ac:dyDescent="0.3">
      <c r="B9503" s="36">
        <v>7964405.0713293394</v>
      </c>
      <c r="C9503" s="37">
        <v>233.70137748755619</v>
      </c>
    </row>
    <row r="9504" spans="2:3" x14ac:dyDescent="0.3">
      <c r="B9504" s="36">
        <v>7378690.9877869301</v>
      </c>
      <c r="C9504" s="37">
        <v>210.91674816079581</v>
      </c>
    </row>
    <row r="9505" spans="2:3" x14ac:dyDescent="0.3">
      <c r="B9505" s="36">
        <v>4555105.2713479334</v>
      </c>
      <c r="C9505" s="37">
        <v>133.13879083090868</v>
      </c>
    </row>
    <row r="9506" spans="2:3" x14ac:dyDescent="0.3">
      <c r="B9506" s="36">
        <v>6023061.2889903458</v>
      </c>
      <c r="C9506" s="37">
        <v>173.16434700714186</v>
      </c>
    </row>
    <row r="9507" spans="2:3" x14ac:dyDescent="0.3">
      <c r="B9507" s="36">
        <v>5397269.9673078964</v>
      </c>
      <c r="C9507" s="37">
        <v>156.60426577606913</v>
      </c>
    </row>
    <row r="9508" spans="2:3" x14ac:dyDescent="0.3">
      <c r="B9508" s="36">
        <v>7799183.8784796074</v>
      </c>
      <c r="C9508" s="37">
        <v>234.97236983163683</v>
      </c>
    </row>
    <row r="9509" spans="2:3" x14ac:dyDescent="0.3">
      <c r="B9509" s="36">
        <v>3464867.8120513665</v>
      </c>
      <c r="C9509" s="37">
        <v>106.13707464768207</v>
      </c>
    </row>
    <row r="9510" spans="2:3" x14ac:dyDescent="0.3">
      <c r="B9510" s="36">
        <v>6579396.8764130333</v>
      </c>
      <c r="C9510" s="37">
        <v>199.08624040985993</v>
      </c>
    </row>
    <row r="9511" spans="2:3" x14ac:dyDescent="0.3">
      <c r="B9511" s="36">
        <v>5137214.7207436096</v>
      </c>
      <c r="C9511" s="37">
        <v>147.96524058121969</v>
      </c>
    </row>
    <row r="9512" spans="2:3" x14ac:dyDescent="0.3">
      <c r="B9512" s="36">
        <v>3652119.4737015697</v>
      </c>
      <c r="C9512" s="37">
        <v>109.62488007520221</v>
      </c>
    </row>
    <row r="9513" spans="2:3" x14ac:dyDescent="0.3">
      <c r="B9513" s="36">
        <v>5249906.5425975667</v>
      </c>
      <c r="C9513" s="37">
        <v>141.5701846431094</v>
      </c>
    </row>
    <row r="9514" spans="2:3" x14ac:dyDescent="0.3">
      <c r="B9514" s="36">
        <v>7164637.9588869885</v>
      </c>
      <c r="C9514" s="37">
        <v>204.1317217867105</v>
      </c>
    </row>
    <row r="9515" spans="2:3" x14ac:dyDescent="0.3">
      <c r="B9515" s="36">
        <v>6965152.4651583992</v>
      </c>
      <c r="C9515" s="37">
        <v>202.35002645788001</v>
      </c>
    </row>
    <row r="9516" spans="2:3" x14ac:dyDescent="0.3">
      <c r="B9516" s="36">
        <v>6804718.9123137249</v>
      </c>
      <c r="C9516" s="37">
        <v>184.49395358984387</v>
      </c>
    </row>
    <row r="9517" spans="2:3" x14ac:dyDescent="0.3">
      <c r="B9517" s="36">
        <v>4249156.7324832212</v>
      </c>
      <c r="C9517" s="37">
        <v>116.48139639059298</v>
      </c>
    </row>
    <row r="9518" spans="2:3" x14ac:dyDescent="0.3">
      <c r="B9518" s="36">
        <v>5248704.5465151761</v>
      </c>
      <c r="C9518" s="37">
        <v>149.47206688417143</v>
      </c>
    </row>
    <row r="9519" spans="2:3" x14ac:dyDescent="0.3">
      <c r="B9519" s="36">
        <v>5640696.1225439096</v>
      </c>
      <c r="C9519" s="37">
        <v>164.61126387326919</v>
      </c>
    </row>
    <row r="9520" spans="2:3" x14ac:dyDescent="0.3">
      <c r="B9520" s="36">
        <v>4265014.6072151121</v>
      </c>
      <c r="C9520" s="37">
        <v>118.33154013021043</v>
      </c>
    </row>
    <row r="9521" spans="2:3" x14ac:dyDescent="0.3">
      <c r="B9521" s="36">
        <v>5334330.7425313154</v>
      </c>
      <c r="C9521" s="37">
        <v>157.15590798902679</v>
      </c>
    </row>
    <row r="9522" spans="2:3" x14ac:dyDescent="0.3">
      <c r="B9522" s="36">
        <v>4310658.4024444222</v>
      </c>
      <c r="C9522" s="37">
        <v>135.59541004866566</v>
      </c>
    </row>
    <row r="9523" spans="2:3" x14ac:dyDescent="0.3">
      <c r="B9523" s="36">
        <v>5996010.6375422152</v>
      </c>
      <c r="C9523" s="37">
        <v>175.18990358705449</v>
      </c>
    </row>
    <row r="9524" spans="2:3" x14ac:dyDescent="0.3">
      <c r="B9524" s="36">
        <v>5241337.4586612973</v>
      </c>
      <c r="C9524" s="37">
        <v>175.15649434555661</v>
      </c>
    </row>
    <row r="9525" spans="2:3" x14ac:dyDescent="0.3">
      <c r="B9525" s="36">
        <v>11040766.478655957</v>
      </c>
      <c r="C9525" s="37">
        <v>311.99052453106816</v>
      </c>
    </row>
    <row r="9526" spans="2:3" x14ac:dyDescent="0.3">
      <c r="B9526" s="36">
        <v>5154633.692846138</v>
      </c>
      <c r="C9526" s="37">
        <v>134.97572213710978</v>
      </c>
    </row>
    <row r="9527" spans="2:3" x14ac:dyDescent="0.3">
      <c r="B9527" s="36">
        <v>7837076.629003901</v>
      </c>
      <c r="C9527" s="37">
        <v>213.67922386493109</v>
      </c>
    </row>
    <row r="9528" spans="2:3" x14ac:dyDescent="0.3">
      <c r="B9528" s="36">
        <v>8378549.9518422857</v>
      </c>
      <c r="C9528" s="37">
        <v>253.19170233352284</v>
      </c>
    </row>
    <row r="9529" spans="2:3" x14ac:dyDescent="0.3">
      <c r="B9529" s="36">
        <v>2603165.264017357</v>
      </c>
      <c r="C9529" s="37">
        <v>72.859690588221</v>
      </c>
    </row>
    <row r="9530" spans="2:3" x14ac:dyDescent="0.3">
      <c r="B9530" s="36">
        <v>6834589.249423462</v>
      </c>
      <c r="C9530" s="37">
        <v>195.87052644350169</v>
      </c>
    </row>
    <row r="9531" spans="2:3" x14ac:dyDescent="0.3">
      <c r="B9531" s="36">
        <v>3763752.2643193384</v>
      </c>
      <c r="C9531" s="37">
        <v>110.48099311357117</v>
      </c>
    </row>
    <row r="9532" spans="2:3" x14ac:dyDescent="0.3">
      <c r="B9532" s="36">
        <v>7303543.5906630252</v>
      </c>
      <c r="C9532" s="37">
        <v>226.83001327558475</v>
      </c>
    </row>
    <row r="9533" spans="2:3" x14ac:dyDescent="0.3">
      <c r="B9533" s="36">
        <v>4410454.4867228353</v>
      </c>
      <c r="C9533" s="37">
        <v>130.25399996961232</v>
      </c>
    </row>
    <row r="9534" spans="2:3" x14ac:dyDescent="0.3">
      <c r="B9534" s="36">
        <v>5460728.5143565098</v>
      </c>
      <c r="C9534" s="37">
        <v>159.52347733357016</v>
      </c>
    </row>
    <row r="9535" spans="2:3" x14ac:dyDescent="0.3">
      <c r="B9535" s="36">
        <v>5169243.7657579519</v>
      </c>
      <c r="C9535" s="37">
        <v>147.43952825490641</v>
      </c>
    </row>
    <row r="9536" spans="2:3" x14ac:dyDescent="0.3">
      <c r="B9536" s="36">
        <v>4651604.7210193314</v>
      </c>
      <c r="C9536" s="37">
        <v>132.18524725214957</v>
      </c>
    </row>
    <row r="9537" spans="2:3" x14ac:dyDescent="0.3">
      <c r="B9537" s="36">
        <v>4496239.9407224702</v>
      </c>
      <c r="C9537" s="37">
        <v>133.55405184444433</v>
      </c>
    </row>
    <row r="9538" spans="2:3" x14ac:dyDescent="0.3">
      <c r="B9538" s="36">
        <v>4984061.1244384255</v>
      </c>
      <c r="C9538" s="37">
        <v>146.8179673523052</v>
      </c>
    </row>
    <row r="9539" spans="2:3" x14ac:dyDescent="0.3">
      <c r="B9539" s="36">
        <v>3092258.4293442084</v>
      </c>
      <c r="C9539" s="37">
        <v>87.809300287194688</v>
      </c>
    </row>
    <row r="9540" spans="2:3" x14ac:dyDescent="0.3">
      <c r="B9540" s="36">
        <v>6365147.8057699911</v>
      </c>
      <c r="C9540" s="37">
        <v>179.15659830317162</v>
      </c>
    </row>
    <row r="9541" spans="2:3" x14ac:dyDescent="0.3">
      <c r="B9541" s="36">
        <v>8057580.1745682964</v>
      </c>
      <c r="C9541" s="37">
        <v>236.58357445739719</v>
      </c>
    </row>
    <row r="9542" spans="2:3" x14ac:dyDescent="0.3">
      <c r="B9542" s="36">
        <v>3865385.1470334716</v>
      </c>
      <c r="C9542" s="37">
        <v>105.10307915610785</v>
      </c>
    </row>
    <row r="9543" spans="2:3" x14ac:dyDescent="0.3">
      <c r="B9543" s="36">
        <v>2823749.9578549685</v>
      </c>
      <c r="C9543" s="37">
        <v>80.780972636212198</v>
      </c>
    </row>
    <row r="9544" spans="2:3" x14ac:dyDescent="0.3">
      <c r="B9544" s="36">
        <v>7232441.9250315409</v>
      </c>
      <c r="C9544" s="37">
        <v>213.62955087202178</v>
      </c>
    </row>
    <row r="9545" spans="2:3" x14ac:dyDescent="0.3">
      <c r="B9545" s="36">
        <v>3265679.8426885018</v>
      </c>
      <c r="C9545" s="37">
        <v>95.137535818673868</v>
      </c>
    </row>
    <row r="9546" spans="2:3" x14ac:dyDescent="0.3">
      <c r="B9546" s="36">
        <v>3734199.9893839094</v>
      </c>
      <c r="C9546" s="37">
        <v>105.77745558326144</v>
      </c>
    </row>
    <row r="9547" spans="2:3" x14ac:dyDescent="0.3">
      <c r="B9547" s="36">
        <v>6262624.578423135</v>
      </c>
      <c r="C9547" s="37">
        <v>193.82051621691542</v>
      </c>
    </row>
    <row r="9548" spans="2:3" x14ac:dyDescent="0.3">
      <c r="B9548" s="36">
        <v>4592877.4692287846</v>
      </c>
      <c r="C9548" s="37">
        <v>127.30139750273344</v>
      </c>
    </row>
    <row r="9549" spans="2:3" x14ac:dyDescent="0.3">
      <c r="B9549" s="36">
        <v>6507885.3761837669</v>
      </c>
      <c r="C9549" s="37">
        <v>203.73796104560088</v>
      </c>
    </row>
    <row r="9550" spans="2:3" x14ac:dyDescent="0.3">
      <c r="B9550" s="36">
        <v>4148185.4852619562</v>
      </c>
      <c r="C9550" s="37">
        <v>127.4483809099639</v>
      </c>
    </row>
    <row r="9551" spans="2:3" x14ac:dyDescent="0.3">
      <c r="B9551" s="36">
        <v>4750114.6147813974</v>
      </c>
      <c r="C9551" s="37">
        <v>126.69504029235785</v>
      </c>
    </row>
    <row r="9552" spans="2:3" x14ac:dyDescent="0.3">
      <c r="B9552" s="36">
        <v>5185551.4804595159</v>
      </c>
      <c r="C9552" s="37">
        <v>147.22884998428833</v>
      </c>
    </row>
    <row r="9553" spans="2:3" x14ac:dyDescent="0.3">
      <c r="B9553" s="36">
        <v>8149737.6617544983</v>
      </c>
      <c r="C9553" s="37">
        <v>242.29920790400652</v>
      </c>
    </row>
    <row r="9554" spans="2:3" x14ac:dyDescent="0.3">
      <c r="B9554" s="36">
        <v>5525791.2727589654</v>
      </c>
      <c r="C9554" s="37">
        <v>160.22336421095324</v>
      </c>
    </row>
    <row r="9555" spans="2:3" x14ac:dyDescent="0.3">
      <c r="B9555" s="36">
        <v>7239684.8019363107</v>
      </c>
      <c r="C9555" s="37">
        <v>222.5056020320207</v>
      </c>
    </row>
    <row r="9556" spans="2:3" x14ac:dyDescent="0.3">
      <c r="B9556" s="36">
        <v>4069636.609987516</v>
      </c>
      <c r="C9556" s="37">
        <v>127.33983913760379</v>
      </c>
    </row>
    <row r="9557" spans="2:3" x14ac:dyDescent="0.3">
      <c r="B9557" s="36">
        <v>1455762.0828764371</v>
      </c>
      <c r="C9557" s="37">
        <v>54.037159226099746</v>
      </c>
    </row>
    <row r="9558" spans="2:3" x14ac:dyDescent="0.3">
      <c r="B9558" s="36">
        <v>6136361.2885322981</v>
      </c>
      <c r="C9558" s="37">
        <v>198.10828842583476</v>
      </c>
    </row>
    <row r="9559" spans="2:3" x14ac:dyDescent="0.3">
      <c r="B9559" s="36">
        <v>7268672.2453809129</v>
      </c>
      <c r="C9559" s="37">
        <v>223.60582271988264</v>
      </c>
    </row>
    <row r="9560" spans="2:3" x14ac:dyDescent="0.3">
      <c r="B9560" s="36">
        <v>4485200.1742721861</v>
      </c>
      <c r="C9560" s="37">
        <v>105.35840541897522</v>
      </c>
    </row>
    <row r="9561" spans="2:3" x14ac:dyDescent="0.3">
      <c r="B9561" s="36">
        <v>8224060.6622387227</v>
      </c>
      <c r="C9561" s="37">
        <v>250.08147606931422</v>
      </c>
    </row>
    <row r="9562" spans="2:3" x14ac:dyDescent="0.3">
      <c r="B9562" s="36">
        <v>4343583.6468346361</v>
      </c>
      <c r="C9562" s="37">
        <v>115.48854380949707</v>
      </c>
    </row>
    <row r="9563" spans="2:3" x14ac:dyDescent="0.3">
      <c r="B9563" s="36">
        <v>6426058.039802446</v>
      </c>
      <c r="C9563" s="37">
        <v>183.06657799561677</v>
      </c>
    </row>
    <row r="9564" spans="2:3" x14ac:dyDescent="0.3">
      <c r="B9564" s="36">
        <v>5880500.6234075492</v>
      </c>
      <c r="C9564" s="37">
        <v>184.55434770868737</v>
      </c>
    </row>
    <row r="9565" spans="2:3" x14ac:dyDescent="0.3">
      <c r="B9565" s="36">
        <v>4661063.3228963772</v>
      </c>
      <c r="C9565" s="37">
        <v>137.19500306227175</v>
      </c>
    </row>
    <row r="9566" spans="2:3" x14ac:dyDescent="0.3">
      <c r="B9566" s="36">
        <v>3482882.9724703422</v>
      </c>
      <c r="C9566" s="37">
        <v>106.67174780661399</v>
      </c>
    </row>
    <row r="9567" spans="2:3" x14ac:dyDescent="0.3">
      <c r="B9567" s="36">
        <v>5030088.3597489251</v>
      </c>
      <c r="C9567" s="37">
        <v>148.47367225150293</v>
      </c>
    </row>
    <row r="9568" spans="2:3" x14ac:dyDescent="0.3">
      <c r="B9568" s="36">
        <v>3990955.6873336164</v>
      </c>
      <c r="C9568" s="37">
        <v>123.75318384725402</v>
      </c>
    </row>
    <row r="9569" spans="2:3" x14ac:dyDescent="0.3">
      <c r="B9569" s="36">
        <v>4933717.3911368959</v>
      </c>
      <c r="C9569" s="37">
        <v>151.43291311326047</v>
      </c>
    </row>
    <row r="9570" spans="2:3" x14ac:dyDescent="0.3">
      <c r="B9570" s="36">
        <v>5534279.2523377212</v>
      </c>
      <c r="C9570" s="37">
        <v>173.29743727672204</v>
      </c>
    </row>
    <row r="9571" spans="2:3" x14ac:dyDescent="0.3">
      <c r="B9571" s="36">
        <v>4611796.307203792</v>
      </c>
      <c r="C9571" s="37">
        <v>143.87402741705824</v>
      </c>
    </row>
    <row r="9572" spans="2:3" x14ac:dyDescent="0.3">
      <c r="B9572" s="36">
        <v>5057405.0877616396</v>
      </c>
      <c r="C9572" s="37">
        <v>166.18006537797854</v>
      </c>
    </row>
    <row r="9573" spans="2:3" x14ac:dyDescent="0.3">
      <c r="B9573" s="36">
        <v>3742412.3752958854</v>
      </c>
      <c r="C9573" s="37">
        <v>123.12055633326197</v>
      </c>
    </row>
    <row r="9574" spans="2:3" x14ac:dyDescent="0.3">
      <c r="B9574" s="36">
        <v>3237556.302768535</v>
      </c>
      <c r="C9574" s="37">
        <v>90.520948628495361</v>
      </c>
    </row>
    <row r="9575" spans="2:3" x14ac:dyDescent="0.3">
      <c r="B9575" s="36">
        <v>6847099.3700516131</v>
      </c>
      <c r="C9575" s="37">
        <v>211.23886099354593</v>
      </c>
    </row>
    <row r="9576" spans="2:3" x14ac:dyDescent="0.3">
      <c r="B9576" s="36">
        <v>6683185.9552815622</v>
      </c>
      <c r="C9576" s="37">
        <v>190.42532518670458</v>
      </c>
    </row>
    <row r="9577" spans="2:3" x14ac:dyDescent="0.3">
      <c r="B9577" s="36">
        <v>1706269.9092880394</v>
      </c>
      <c r="C9577" s="37">
        <v>56.219093013194176</v>
      </c>
    </row>
    <row r="9578" spans="2:3" x14ac:dyDescent="0.3">
      <c r="B9578" s="36">
        <v>4148007.3368786192</v>
      </c>
      <c r="C9578" s="37">
        <v>113.0876467983867</v>
      </c>
    </row>
    <row r="9579" spans="2:3" x14ac:dyDescent="0.3">
      <c r="B9579" s="36">
        <v>5557366.8125309823</v>
      </c>
      <c r="C9579" s="37">
        <v>172.29159252579021</v>
      </c>
    </row>
    <row r="9580" spans="2:3" x14ac:dyDescent="0.3">
      <c r="B9580" s="36">
        <v>5934076.7246128069</v>
      </c>
      <c r="C9580" s="37">
        <v>167.29691212842272</v>
      </c>
    </row>
    <row r="9581" spans="2:3" x14ac:dyDescent="0.3">
      <c r="B9581" s="36">
        <v>4763103.2875217022</v>
      </c>
      <c r="C9581" s="37">
        <v>124.81395978286641</v>
      </c>
    </row>
    <row r="9582" spans="2:3" x14ac:dyDescent="0.3">
      <c r="B9582" s="36">
        <v>5909980.5034481576</v>
      </c>
      <c r="C9582" s="37">
        <v>186.05971205978372</v>
      </c>
    </row>
    <row r="9583" spans="2:3" x14ac:dyDescent="0.3">
      <c r="B9583" s="36">
        <v>3986961.9629003131</v>
      </c>
      <c r="C9583" s="37">
        <v>122.17827119184867</v>
      </c>
    </row>
    <row r="9584" spans="2:3" x14ac:dyDescent="0.3">
      <c r="B9584" s="36">
        <v>4403518.4222526392</v>
      </c>
      <c r="C9584" s="37">
        <v>120.20456794288296</v>
      </c>
    </row>
    <row r="9585" spans="2:3" x14ac:dyDescent="0.3">
      <c r="B9585" s="36">
        <v>5817510.0363409733</v>
      </c>
      <c r="C9585" s="37">
        <v>175.97731837447893</v>
      </c>
    </row>
    <row r="9586" spans="2:3" x14ac:dyDescent="0.3">
      <c r="B9586" s="36">
        <v>3671648.463638227</v>
      </c>
      <c r="C9586" s="37">
        <v>107.62261046275493</v>
      </c>
    </row>
    <row r="9587" spans="2:3" x14ac:dyDescent="0.3">
      <c r="B9587" s="36">
        <v>4742008.1982377376</v>
      </c>
      <c r="C9587" s="37">
        <v>146.25114281543929</v>
      </c>
    </row>
    <row r="9588" spans="2:3" x14ac:dyDescent="0.3">
      <c r="B9588" s="36">
        <v>4307520.9374632053</v>
      </c>
      <c r="C9588" s="37">
        <v>126.04951744312821</v>
      </c>
    </row>
    <row r="9589" spans="2:3" x14ac:dyDescent="0.3">
      <c r="B9589" s="36">
        <v>4175058.0599801899</v>
      </c>
      <c r="C9589" s="37">
        <v>127.60482977781476</v>
      </c>
    </row>
    <row r="9590" spans="2:3" x14ac:dyDescent="0.3">
      <c r="B9590" s="36">
        <v>5557956.3427969711</v>
      </c>
      <c r="C9590" s="37">
        <v>167.33883079940932</v>
      </c>
    </row>
    <row r="9591" spans="2:3" x14ac:dyDescent="0.3">
      <c r="B9591" s="36">
        <v>6129049.6235015979</v>
      </c>
      <c r="C9591" s="37">
        <v>181.91047416086926</v>
      </c>
    </row>
    <row r="9592" spans="2:3" x14ac:dyDescent="0.3">
      <c r="B9592" s="36">
        <v>4764043.6889800411</v>
      </c>
      <c r="C9592" s="37">
        <v>132.21030396467819</v>
      </c>
    </row>
    <row r="9593" spans="2:3" x14ac:dyDescent="0.3">
      <c r="B9593" s="36">
        <v>10065840.200095652</v>
      </c>
      <c r="C9593" s="37">
        <v>287.88171255278382</v>
      </c>
    </row>
    <row r="9594" spans="2:3" x14ac:dyDescent="0.3">
      <c r="B9594" s="36">
        <v>4938207.69523858</v>
      </c>
      <c r="C9594" s="37">
        <v>139.1584101575082</v>
      </c>
    </row>
    <row r="9595" spans="2:3" x14ac:dyDescent="0.3">
      <c r="B9595" s="36">
        <v>2680502.3811096465</v>
      </c>
      <c r="C9595" s="37">
        <v>85.845266464148153</v>
      </c>
    </row>
    <row r="9596" spans="2:3" x14ac:dyDescent="0.3">
      <c r="B9596" s="36">
        <v>6481575.8271334395</v>
      </c>
      <c r="C9596" s="37">
        <v>198.06163949659125</v>
      </c>
    </row>
    <row r="9597" spans="2:3" x14ac:dyDescent="0.3">
      <c r="B9597" s="36">
        <v>4759766.6271787928</v>
      </c>
      <c r="C9597" s="37">
        <v>159.19163058120949</v>
      </c>
    </row>
    <row r="9598" spans="2:3" x14ac:dyDescent="0.3">
      <c r="B9598" s="36">
        <v>5333647.777834936</v>
      </c>
      <c r="C9598" s="37">
        <v>156.30956290779423</v>
      </c>
    </row>
    <row r="9599" spans="2:3" x14ac:dyDescent="0.3">
      <c r="B9599" s="36">
        <v>5473961.3831001883</v>
      </c>
      <c r="C9599" s="37">
        <v>168.23126613559924</v>
      </c>
    </row>
    <row r="9600" spans="2:3" x14ac:dyDescent="0.3">
      <c r="B9600" s="36">
        <v>5044500.0263779564</v>
      </c>
      <c r="C9600" s="37">
        <v>146.48751528108374</v>
      </c>
    </row>
    <row r="9601" spans="2:3" x14ac:dyDescent="0.3">
      <c r="B9601" s="36">
        <v>7792137.1052519074</v>
      </c>
      <c r="C9601" s="37">
        <v>223.98042907367704</v>
      </c>
    </row>
    <row r="9602" spans="2:3" x14ac:dyDescent="0.3">
      <c r="B9602" s="36">
        <v>4240577.3928418178</v>
      </c>
      <c r="C9602" s="37">
        <v>120.46185463139078</v>
      </c>
    </row>
    <row r="9603" spans="2:3" x14ac:dyDescent="0.3">
      <c r="B9603" s="36">
        <v>3907261.7300657979</v>
      </c>
      <c r="C9603" s="37">
        <v>116.60425067139639</v>
      </c>
    </row>
    <row r="9604" spans="2:3" x14ac:dyDescent="0.3">
      <c r="B9604" s="36">
        <v>6294260.620794042</v>
      </c>
      <c r="C9604" s="37">
        <v>174.86839827564989</v>
      </c>
    </row>
    <row r="9605" spans="2:3" x14ac:dyDescent="0.3">
      <c r="B9605" s="36">
        <v>5802447.2330081314</v>
      </c>
      <c r="C9605" s="37">
        <v>177.80820998776554</v>
      </c>
    </row>
    <row r="9606" spans="2:3" x14ac:dyDescent="0.3">
      <c r="B9606" s="36">
        <v>6140409.3523966745</v>
      </c>
      <c r="C9606" s="37">
        <v>181.83269103016735</v>
      </c>
    </row>
    <row r="9607" spans="2:3" x14ac:dyDescent="0.3">
      <c r="B9607" s="36">
        <v>6980831.4141976032</v>
      </c>
      <c r="C9607" s="37">
        <v>181.24308383806908</v>
      </c>
    </row>
    <row r="9608" spans="2:3" x14ac:dyDescent="0.3">
      <c r="B9608" s="36">
        <v>4030884.8268414848</v>
      </c>
      <c r="C9608" s="37">
        <v>123.82400756152765</v>
      </c>
    </row>
    <row r="9609" spans="2:3" x14ac:dyDescent="0.3">
      <c r="B9609" s="36">
        <v>5943724.3134811744</v>
      </c>
      <c r="C9609" s="37">
        <v>169.27651215732718</v>
      </c>
    </row>
    <row r="9610" spans="2:3" x14ac:dyDescent="0.3">
      <c r="B9610" s="36">
        <v>6566239.3538644211</v>
      </c>
      <c r="C9610" s="37">
        <v>180.81151939336033</v>
      </c>
    </row>
    <row r="9611" spans="2:3" x14ac:dyDescent="0.3">
      <c r="B9611" s="36">
        <v>6017622.8814860871</v>
      </c>
      <c r="C9611" s="37">
        <v>186.82821370842552</v>
      </c>
    </row>
    <row r="9612" spans="2:3" x14ac:dyDescent="0.3">
      <c r="B9612" s="36">
        <v>7716152.8671325436</v>
      </c>
      <c r="C9612" s="37">
        <v>221.8884918865391</v>
      </c>
    </row>
    <row r="9613" spans="2:3" x14ac:dyDescent="0.3">
      <c r="B9613" s="36">
        <v>7248557.0975384172</v>
      </c>
      <c r="C9613" s="37">
        <v>208.16937497725843</v>
      </c>
    </row>
    <row r="9614" spans="2:3" x14ac:dyDescent="0.3">
      <c r="B9614" s="36">
        <v>6223277.0146649741</v>
      </c>
      <c r="C9614" s="37">
        <v>167.90128488691198</v>
      </c>
    </row>
    <row r="9615" spans="2:3" x14ac:dyDescent="0.3">
      <c r="B9615" s="36">
        <v>6988232.2062181542</v>
      </c>
      <c r="C9615" s="37">
        <v>170.417114894804</v>
      </c>
    </row>
    <row r="9616" spans="2:3" x14ac:dyDescent="0.3">
      <c r="B9616" s="36">
        <v>5967792.7554663094</v>
      </c>
      <c r="C9616" s="37">
        <v>183.9447053659982</v>
      </c>
    </row>
    <row r="9617" spans="2:3" x14ac:dyDescent="0.3">
      <c r="B9617" s="36">
        <v>7374574.356502614</v>
      </c>
      <c r="C9617" s="37">
        <v>201.84686624376553</v>
      </c>
    </row>
    <row r="9618" spans="2:3" x14ac:dyDescent="0.3">
      <c r="B9618" s="36">
        <v>6782256.9688349925</v>
      </c>
      <c r="C9618" s="37">
        <v>202.46385693940351</v>
      </c>
    </row>
    <row r="9619" spans="2:3" x14ac:dyDescent="0.3">
      <c r="B9619" s="36">
        <v>4272519.7838148503</v>
      </c>
      <c r="C9619" s="37">
        <v>124.54097558859742</v>
      </c>
    </row>
    <row r="9620" spans="2:3" x14ac:dyDescent="0.3">
      <c r="B9620" s="36">
        <v>8015077.9366138615</v>
      </c>
      <c r="C9620" s="37">
        <v>244.64628449424509</v>
      </c>
    </row>
    <row r="9621" spans="2:3" x14ac:dyDescent="0.3">
      <c r="B9621" s="36">
        <v>4839549.7985922126</v>
      </c>
      <c r="C9621" s="37">
        <v>147.14619727807349</v>
      </c>
    </row>
    <row r="9622" spans="2:3" x14ac:dyDescent="0.3">
      <c r="B9622" s="36">
        <v>3781600.8922564727</v>
      </c>
      <c r="C9622" s="37">
        <v>119.98470218526032</v>
      </c>
    </row>
    <row r="9623" spans="2:3" x14ac:dyDescent="0.3">
      <c r="B9623" s="36">
        <v>5543553.9302287223</v>
      </c>
      <c r="C9623" s="37">
        <v>157.69093012725861</v>
      </c>
    </row>
    <row r="9624" spans="2:3" x14ac:dyDescent="0.3">
      <c r="B9624" s="36">
        <v>5708821.0259951968</v>
      </c>
      <c r="C9624" s="37">
        <v>158.81955102252036</v>
      </c>
    </row>
    <row r="9625" spans="2:3" x14ac:dyDescent="0.3">
      <c r="B9625" s="36">
        <v>7883599.4436749835</v>
      </c>
      <c r="C9625" s="37">
        <v>227.97413154602395</v>
      </c>
    </row>
    <row r="9626" spans="2:3" x14ac:dyDescent="0.3">
      <c r="B9626" s="36">
        <v>7616412.1206209389</v>
      </c>
      <c r="C9626" s="37">
        <v>200.71224945120224</v>
      </c>
    </row>
    <row r="9627" spans="2:3" x14ac:dyDescent="0.3">
      <c r="B9627" s="36">
        <v>5003420.9297535047</v>
      </c>
      <c r="C9627" s="37">
        <v>153.30026427720543</v>
      </c>
    </row>
    <row r="9628" spans="2:3" x14ac:dyDescent="0.3">
      <c r="B9628" s="36">
        <v>2666380.9082243177</v>
      </c>
      <c r="C9628" s="37">
        <v>88.651512318989987</v>
      </c>
    </row>
    <row r="9629" spans="2:3" x14ac:dyDescent="0.3">
      <c r="B9629" s="36">
        <v>4141338.1734727914</v>
      </c>
      <c r="C9629" s="37">
        <v>123.31484301875551</v>
      </c>
    </row>
    <row r="9630" spans="2:3" x14ac:dyDescent="0.3">
      <c r="B9630" s="36">
        <v>6241538.3982546553</v>
      </c>
      <c r="C9630" s="37">
        <v>164.94465254973434</v>
      </c>
    </row>
    <row r="9631" spans="2:3" x14ac:dyDescent="0.3">
      <c r="B9631" s="36">
        <v>2618318.5584522435</v>
      </c>
      <c r="C9631" s="37">
        <v>80.038935587523795</v>
      </c>
    </row>
    <row r="9632" spans="2:3" x14ac:dyDescent="0.3">
      <c r="B9632" s="36">
        <v>2149852.019098002</v>
      </c>
      <c r="C9632" s="37">
        <v>66.084707276573894</v>
      </c>
    </row>
    <row r="9633" spans="2:3" x14ac:dyDescent="0.3">
      <c r="B9633" s="36">
        <v>5480149.4010601081</v>
      </c>
      <c r="C9633" s="37">
        <v>160.7160264293278</v>
      </c>
    </row>
    <row r="9634" spans="2:3" x14ac:dyDescent="0.3">
      <c r="B9634" s="36">
        <v>5766075.0177312102</v>
      </c>
      <c r="C9634" s="37">
        <v>156.0597544995745</v>
      </c>
    </row>
    <row r="9635" spans="2:3" x14ac:dyDescent="0.3">
      <c r="B9635" s="36">
        <v>6986352.4681073176</v>
      </c>
      <c r="C9635" s="37">
        <v>189.37916351185018</v>
      </c>
    </row>
    <row r="9636" spans="2:3" x14ac:dyDescent="0.3">
      <c r="B9636" s="36">
        <v>4850402.0285137491</v>
      </c>
      <c r="C9636" s="37">
        <v>131.52447552091641</v>
      </c>
    </row>
    <row r="9637" spans="2:3" x14ac:dyDescent="0.3">
      <c r="B9637" s="36">
        <v>3865847.7433922281</v>
      </c>
      <c r="C9637" s="37">
        <v>120.71740967048036</v>
      </c>
    </row>
    <row r="9638" spans="2:3" x14ac:dyDescent="0.3">
      <c r="B9638" s="36">
        <v>3629988.1715236073</v>
      </c>
      <c r="C9638" s="37">
        <v>111.41809030782676</v>
      </c>
    </row>
    <row r="9639" spans="2:3" x14ac:dyDescent="0.3">
      <c r="B9639" s="36">
        <v>2850506.9363608276</v>
      </c>
      <c r="C9639" s="37">
        <v>74.808220541741079</v>
      </c>
    </row>
    <row r="9640" spans="2:3" x14ac:dyDescent="0.3">
      <c r="B9640" s="36">
        <v>5498020.2495142156</v>
      </c>
      <c r="C9640" s="37">
        <v>159.53032388114931</v>
      </c>
    </row>
    <row r="9641" spans="2:3" x14ac:dyDescent="0.3">
      <c r="B9641" s="36">
        <v>4454736.1626594812</v>
      </c>
      <c r="C9641" s="37">
        <v>125.10160982301602</v>
      </c>
    </row>
    <row r="9642" spans="2:3" x14ac:dyDescent="0.3">
      <c r="B9642" s="36">
        <v>6495449.7470643828</v>
      </c>
      <c r="C9642" s="37">
        <v>182.19252975686072</v>
      </c>
    </row>
    <row r="9643" spans="2:3" x14ac:dyDescent="0.3">
      <c r="B9643" s="36">
        <v>4181822.7529691891</v>
      </c>
      <c r="C9643" s="37">
        <v>155.89348489354953</v>
      </c>
    </row>
    <row r="9644" spans="2:3" x14ac:dyDescent="0.3">
      <c r="B9644" s="36">
        <v>7118669.9299282674</v>
      </c>
      <c r="C9644" s="37">
        <v>217.26942548381672</v>
      </c>
    </row>
    <row r="9645" spans="2:3" x14ac:dyDescent="0.3">
      <c r="B9645" s="36">
        <v>5464208.8422744218</v>
      </c>
      <c r="C9645" s="37">
        <v>150.72592095755999</v>
      </c>
    </row>
    <row r="9646" spans="2:3" x14ac:dyDescent="0.3">
      <c r="B9646" s="36">
        <v>6006392.2489010952</v>
      </c>
      <c r="C9646" s="37">
        <v>173.68282757704662</v>
      </c>
    </row>
    <row r="9647" spans="2:3" x14ac:dyDescent="0.3">
      <c r="B9647" s="36">
        <v>4126310.7527843849</v>
      </c>
      <c r="C9647" s="37">
        <v>93.762349107942185</v>
      </c>
    </row>
    <row r="9648" spans="2:3" x14ac:dyDescent="0.3">
      <c r="B9648" s="36">
        <v>7636192.2466304377</v>
      </c>
      <c r="C9648" s="37">
        <v>238.85161019091322</v>
      </c>
    </row>
    <row r="9649" spans="2:3" x14ac:dyDescent="0.3">
      <c r="B9649" s="36">
        <v>7293712.8223488797</v>
      </c>
      <c r="C9649" s="37">
        <v>218.99452803276361</v>
      </c>
    </row>
    <row r="9650" spans="2:3" x14ac:dyDescent="0.3">
      <c r="B9650" s="36">
        <v>4161137.6175131975</v>
      </c>
      <c r="C9650" s="37">
        <v>115.71625166824369</v>
      </c>
    </row>
    <row r="9651" spans="2:3" x14ac:dyDescent="0.3">
      <c r="B9651" s="36">
        <v>4310113.5531864222</v>
      </c>
      <c r="C9651" s="37">
        <v>123.4847402903205</v>
      </c>
    </row>
    <row r="9652" spans="2:3" x14ac:dyDescent="0.3">
      <c r="B9652" s="36">
        <v>4081231.1253633304</v>
      </c>
      <c r="C9652" s="37">
        <v>126.29046365270437</v>
      </c>
    </row>
    <row r="9653" spans="2:3" x14ac:dyDescent="0.3">
      <c r="B9653" s="36">
        <v>4540477.129134004</v>
      </c>
      <c r="C9653" s="37">
        <v>141.65355928650933</v>
      </c>
    </row>
    <row r="9654" spans="2:3" x14ac:dyDescent="0.3">
      <c r="B9654" s="36">
        <v>6022566.5783683648</v>
      </c>
      <c r="C9654" s="37">
        <v>182.71351468641157</v>
      </c>
    </row>
    <row r="9655" spans="2:3" x14ac:dyDescent="0.3">
      <c r="B9655" s="36">
        <v>4880867.4500118718</v>
      </c>
      <c r="C9655" s="37">
        <v>139.53485017606485</v>
      </c>
    </row>
    <row r="9656" spans="2:3" x14ac:dyDescent="0.3">
      <c r="B9656" s="36">
        <v>3510280.1779906619</v>
      </c>
      <c r="C9656" s="37">
        <v>101.91193485284491</v>
      </c>
    </row>
    <row r="9657" spans="2:3" x14ac:dyDescent="0.3">
      <c r="B9657" s="36">
        <v>3683846.5132910642</v>
      </c>
      <c r="C9657" s="37">
        <v>114.78327857022046</v>
      </c>
    </row>
    <row r="9658" spans="2:3" x14ac:dyDescent="0.3">
      <c r="B9658" s="36">
        <v>5740900.4543702705</v>
      </c>
      <c r="C9658" s="37">
        <v>182.33046713837533</v>
      </c>
    </row>
    <row r="9659" spans="2:3" x14ac:dyDescent="0.3">
      <c r="B9659" s="36">
        <v>7451580.9939937089</v>
      </c>
      <c r="C9659" s="37">
        <v>232.90932215550654</v>
      </c>
    </row>
    <row r="9660" spans="2:3" x14ac:dyDescent="0.3">
      <c r="B9660" s="36">
        <v>3914768.2383915503</v>
      </c>
      <c r="C9660" s="37">
        <v>112.00714998201914</v>
      </c>
    </row>
    <row r="9661" spans="2:3" x14ac:dyDescent="0.3">
      <c r="B9661" s="36">
        <v>7684453.4952553995</v>
      </c>
      <c r="C9661" s="37">
        <v>219.92457033852929</v>
      </c>
    </row>
    <row r="9662" spans="2:3" x14ac:dyDescent="0.3">
      <c r="B9662" s="36">
        <v>4160528.9460006743</v>
      </c>
      <c r="C9662" s="37">
        <v>108.80876161432012</v>
      </c>
    </row>
    <row r="9663" spans="2:3" x14ac:dyDescent="0.3">
      <c r="B9663" s="36">
        <v>4045123.6102083558</v>
      </c>
      <c r="C9663" s="37">
        <v>112.50584005222028</v>
      </c>
    </row>
    <row r="9664" spans="2:3" x14ac:dyDescent="0.3">
      <c r="B9664" s="36">
        <v>7034639.5201515732</v>
      </c>
      <c r="C9664" s="37">
        <v>200.10998703680775</v>
      </c>
    </row>
    <row r="9665" spans="2:3" x14ac:dyDescent="0.3">
      <c r="B9665" s="36">
        <v>3938764.2503442713</v>
      </c>
      <c r="C9665" s="37">
        <v>119.84503850205073</v>
      </c>
    </row>
    <row r="9666" spans="2:3" x14ac:dyDescent="0.3">
      <c r="B9666" s="36">
        <v>3381016.5042999969</v>
      </c>
      <c r="C9666" s="37">
        <v>96.327165217429183</v>
      </c>
    </row>
    <row r="9667" spans="2:3" x14ac:dyDescent="0.3">
      <c r="B9667" s="36">
        <v>2049889.8457786446</v>
      </c>
      <c r="C9667" s="37">
        <v>57.640194826921004</v>
      </c>
    </row>
    <row r="9668" spans="2:3" x14ac:dyDescent="0.3">
      <c r="B9668" s="36">
        <v>5349969.5265284581</v>
      </c>
      <c r="C9668" s="37">
        <v>149.25475681614103</v>
      </c>
    </row>
    <row r="9669" spans="2:3" x14ac:dyDescent="0.3">
      <c r="B9669" s="36">
        <v>5823753.5242665075</v>
      </c>
      <c r="C9669" s="37">
        <v>158.53545982997383</v>
      </c>
    </row>
    <row r="9670" spans="2:3" x14ac:dyDescent="0.3">
      <c r="B9670" s="36">
        <v>4184844.6038398589</v>
      </c>
      <c r="C9670" s="37">
        <v>118.55061007546693</v>
      </c>
    </row>
    <row r="9671" spans="2:3" x14ac:dyDescent="0.3">
      <c r="B9671" s="36">
        <v>5156718.1688713357</v>
      </c>
      <c r="C9671" s="37">
        <v>155.76347290631909</v>
      </c>
    </row>
    <row r="9672" spans="2:3" x14ac:dyDescent="0.3">
      <c r="B9672" s="36">
        <v>7269055.1279079225</v>
      </c>
      <c r="C9672" s="37">
        <v>220.38149688372599</v>
      </c>
    </row>
    <row r="9673" spans="2:3" x14ac:dyDescent="0.3">
      <c r="B9673" s="36">
        <v>4832373.9175176742</v>
      </c>
      <c r="C9673" s="37">
        <v>124.19954870414558</v>
      </c>
    </row>
    <row r="9674" spans="2:3" x14ac:dyDescent="0.3">
      <c r="B9674" s="36">
        <v>3643987.3436296834</v>
      </c>
      <c r="C9674" s="37">
        <v>95.935476819849171</v>
      </c>
    </row>
    <row r="9675" spans="2:3" x14ac:dyDescent="0.3">
      <c r="B9675" s="36">
        <v>9395881.6086425483</v>
      </c>
      <c r="C9675" s="37">
        <v>275.85691022628254</v>
      </c>
    </row>
    <row r="9676" spans="2:3" x14ac:dyDescent="0.3">
      <c r="B9676" s="36">
        <v>3885567.3063796</v>
      </c>
      <c r="C9676" s="37">
        <v>111.87336815585917</v>
      </c>
    </row>
    <row r="9677" spans="2:3" x14ac:dyDescent="0.3">
      <c r="B9677" s="36">
        <v>6134147.4840261946</v>
      </c>
      <c r="C9677" s="37">
        <v>196.42325483308016</v>
      </c>
    </row>
    <row r="9678" spans="2:3" x14ac:dyDescent="0.3">
      <c r="B9678" s="36">
        <v>5490607.79429329</v>
      </c>
      <c r="C9678" s="37">
        <v>171.31116406772597</v>
      </c>
    </row>
    <row r="9679" spans="2:3" x14ac:dyDescent="0.3">
      <c r="B9679" s="36">
        <v>3363246.7148539298</v>
      </c>
      <c r="C9679" s="37">
        <v>93.703997221847729</v>
      </c>
    </row>
    <row r="9680" spans="2:3" x14ac:dyDescent="0.3">
      <c r="B9680" s="36">
        <v>3695212.6080937977</v>
      </c>
      <c r="C9680" s="37">
        <v>111.18713511402805</v>
      </c>
    </row>
    <row r="9681" spans="2:3" x14ac:dyDescent="0.3">
      <c r="B9681" s="36">
        <v>3839671.2690932932</v>
      </c>
      <c r="C9681" s="37">
        <v>112.05585299113852</v>
      </c>
    </row>
    <row r="9682" spans="2:3" x14ac:dyDescent="0.3">
      <c r="B9682" s="36">
        <v>4794134.311118478</v>
      </c>
      <c r="C9682" s="37">
        <v>142.79428050196935</v>
      </c>
    </row>
    <row r="9683" spans="2:3" x14ac:dyDescent="0.3">
      <c r="B9683" s="36">
        <v>3322350.649825545</v>
      </c>
      <c r="C9683" s="37">
        <v>97.045884808068209</v>
      </c>
    </row>
    <row r="9684" spans="2:3" x14ac:dyDescent="0.3">
      <c r="B9684" s="36">
        <v>3357397.8167616823</v>
      </c>
      <c r="C9684" s="37">
        <v>99.535103293405243</v>
      </c>
    </row>
    <row r="9685" spans="2:3" x14ac:dyDescent="0.3">
      <c r="B9685" s="36">
        <v>6968420.741279548</v>
      </c>
      <c r="C9685" s="37">
        <v>208.47737482805906</v>
      </c>
    </row>
    <row r="9686" spans="2:3" x14ac:dyDescent="0.3">
      <c r="B9686" s="36">
        <v>4221001.7306846362</v>
      </c>
      <c r="C9686" s="37">
        <v>119.08912953537147</v>
      </c>
    </row>
    <row r="9687" spans="2:3" x14ac:dyDescent="0.3">
      <c r="B9687" s="36">
        <v>5843173.4850310953</v>
      </c>
      <c r="C9687" s="37">
        <v>171.19275517715005</v>
      </c>
    </row>
    <row r="9688" spans="2:3" x14ac:dyDescent="0.3">
      <c r="B9688" s="36">
        <v>3633349.5469349539</v>
      </c>
      <c r="C9688" s="37">
        <v>107.50280490926305</v>
      </c>
    </row>
    <row r="9689" spans="2:3" x14ac:dyDescent="0.3">
      <c r="B9689" s="36">
        <v>2663319.3454007497</v>
      </c>
      <c r="C9689" s="37">
        <v>77.918302920926763</v>
      </c>
    </row>
    <row r="9690" spans="2:3" x14ac:dyDescent="0.3">
      <c r="B9690" s="36">
        <v>6767650.030662884</v>
      </c>
      <c r="C9690" s="37">
        <v>209.05142659532808</v>
      </c>
    </row>
    <row r="9691" spans="2:3" x14ac:dyDescent="0.3">
      <c r="B9691" s="36">
        <v>7062636.7107377313</v>
      </c>
      <c r="C9691" s="37">
        <v>224.66494832580253</v>
      </c>
    </row>
    <row r="9692" spans="2:3" x14ac:dyDescent="0.3">
      <c r="B9692" s="36">
        <v>6749314.5596794784</v>
      </c>
      <c r="C9692" s="37">
        <v>209.22803794880096</v>
      </c>
    </row>
    <row r="9693" spans="2:3" x14ac:dyDescent="0.3">
      <c r="B9693" s="36">
        <v>4919807.8210369656</v>
      </c>
      <c r="C9693" s="37">
        <v>149.55914583293986</v>
      </c>
    </row>
    <row r="9694" spans="2:3" x14ac:dyDescent="0.3">
      <c r="B9694" s="36">
        <v>5987815.0325089945</v>
      </c>
      <c r="C9694" s="37">
        <v>188.12878415962939</v>
      </c>
    </row>
    <row r="9695" spans="2:3" x14ac:dyDescent="0.3">
      <c r="B9695" s="36">
        <v>5115212.2758595711</v>
      </c>
      <c r="C9695" s="37">
        <v>142.73885896095905</v>
      </c>
    </row>
    <row r="9696" spans="2:3" x14ac:dyDescent="0.3">
      <c r="B9696" s="36">
        <v>4571788.4602895705</v>
      </c>
      <c r="C9696" s="37">
        <v>146.16621557580663</v>
      </c>
    </row>
    <row r="9697" spans="2:3" x14ac:dyDescent="0.3">
      <c r="B9697" s="36">
        <v>3381570.3115522657</v>
      </c>
      <c r="C9697" s="37">
        <v>100.16348990911469</v>
      </c>
    </row>
    <row r="9698" spans="2:3" x14ac:dyDescent="0.3">
      <c r="B9698" s="36">
        <v>4772722.5966540612</v>
      </c>
      <c r="C9698" s="37">
        <v>141.95567635678225</v>
      </c>
    </row>
    <row r="9699" spans="2:3" x14ac:dyDescent="0.3">
      <c r="B9699" s="36">
        <v>3920407.8917558272</v>
      </c>
      <c r="C9699" s="37">
        <v>106.01014518632903</v>
      </c>
    </row>
    <row r="9700" spans="2:3" x14ac:dyDescent="0.3">
      <c r="B9700" s="36">
        <v>3735153.986053911</v>
      </c>
      <c r="C9700" s="37">
        <v>106.73328336743771</v>
      </c>
    </row>
    <row r="9701" spans="2:3" x14ac:dyDescent="0.3">
      <c r="B9701" s="36">
        <v>3686299.5952214696</v>
      </c>
      <c r="C9701" s="37">
        <v>111.83691136143821</v>
      </c>
    </row>
    <row r="9702" spans="2:3" x14ac:dyDescent="0.3">
      <c r="B9702" s="36">
        <v>3712028.0139869167</v>
      </c>
      <c r="C9702" s="37">
        <v>104.60988969676983</v>
      </c>
    </row>
    <row r="9703" spans="2:3" x14ac:dyDescent="0.3">
      <c r="B9703" s="36">
        <v>6569646.363982277</v>
      </c>
      <c r="C9703" s="37">
        <v>195.34444026994515</v>
      </c>
    </row>
    <row r="9704" spans="2:3" x14ac:dyDescent="0.3">
      <c r="B9704" s="36">
        <v>3318850.5467883409</v>
      </c>
      <c r="C9704" s="37">
        <v>91.898930619037785</v>
      </c>
    </row>
    <row r="9705" spans="2:3" x14ac:dyDescent="0.3">
      <c r="B9705" s="36">
        <v>4311733.5336840888</v>
      </c>
      <c r="C9705" s="37">
        <v>131.05898179307545</v>
      </c>
    </row>
    <row r="9706" spans="2:3" x14ac:dyDescent="0.3">
      <c r="B9706" s="36">
        <v>6796520.2484640134</v>
      </c>
      <c r="C9706" s="37">
        <v>217.81952019280902</v>
      </c>
    </row>
    <row r="9707" spans="2:3" x14ac:dyDescent="0.3">
      <c r="B9707" s="36">
        <v>4228287.6822136147</v>
      </c>
      <c r="C9707" s="37">
        <v>125.19473785008653</v>
      </c>
    </row>
    <row r="9708" spans="2:3" x14ac:dyDescent="0.3">
      <c r="B9708" s="36">
        <v>5078583.5461482015</v>
      </c>
      <c r="C9708" s="37">
        <v>144.74233976448042</v>
      </c>
    </row>
    <row r="9709" spans="2:3" x14ac:dyDescent="0.3">
      <c r="B9709" s="36">
        <v>7652784.9775409652</v>
      </c>
      <c r="C9709" s="37">
        <v>199.31041969395204</v>
      </c>
    </row>
    <row r="9710" spans="2:3" x14ac:dyDescent="0.3">
      <c r="B9710" s="36">
        <v>3409301.9611516222</v>
      </c>
      <c r="C9710" s="37">
        <v>107.85457184250291</v>
      </c>
    </row>
    <row r="9711" spans="2:3" x14ac:dyDescent="0.3">
      <c r="B9711" s="36">
        <v>4382282.0157680698</v>
      </c>
      <c r="C9711" s="37">
        <v>128.93681864589715</v>
      </c>
    </row>
    <row r="9712" spans="2:3" x14ac:dyDescent="0.3">
      <c r="B9712" s="36">
        <v>7423911.4746077368</v>
      </c>
      <c r="C9712" s="37">
        <v>206.76173474730774</v>
      </c>
    </row>
    <row r="9713" spans="2:3" x14ac:dyDescent="0.3">
      <c r="B9713" s="36">
        <v>4823375.3948085625</v>
      </c>
      <c r="C9713" s="37">
        <v>138.50284337599999</v>
      </c>
    </row>
    <row r="9714" spans="2:3" x14ac:dyDescent="0.3">
      <c r="B9714" s="36">
        <v>4036302.6499615009</v>
      </c>
      <c r="C9714" s="37">
        <v>120.79448082908134</v>
      </c>
    </row>
    <row r="9715" spans="2:3" x14ac:dyDescent="0.3">
      <c r="B9715" s="36">
        <v>3129669.6245752545</v>
      </c>
      <c r="C9715" s="37">
        <v>89.84461869512532</v>
      </c>
    </row>
    <row r="9716" spans="2:3" x14ac:dyDescent="0.3">
      <c r="B9716" s="36">
        <v>4758294.4989659842</v>
      </c>
      <c r="C9716" s="37">
        <v>142.64042298280683</v>
      </c>
    </row>
    <row r="9717" spans="2:3" x14ac:dyDescent="0.3">
      <c r="B9717" s="36">
        <v>4178580.0874683326</v>
      </c>
      <c r="C9717" s="37">
        <v>126.78817922383463</v>
      </c>
    </row>
    <row r="9718" spans="2:3" x14ac:dyDescent="0.3">
      <c r="B9718" s="36">
        <v>3117071.9408522719</v>
      </c>
      <c r="C9718" s="37">
        <v>113.22645188262997</v>
      </c>
    </row>
    <row r="9719" spans="2:3" x14ac:dyDescent="0.3">
      <c r="B9719" s="36">
        <v>5765445.3701992817</v>
      </c>
      <c r="C9719" s="37">
        <v>163.08088076238121</v>
      </c>
    </row>
    <row r="9720" spans="2:3" x14ac:dyDescent="0.3">
      <c r="B9720" s="36">
        <v>5177756.8443855438</v>
      </c>
      <c r="C9720" s="37">
        <v>142.01448792268454</v>
      </c>
    </row>
    <row r="9721" spans="2:3" x14ac:dyDescent="0.3">
      <c r="B9721" s="36">
        <v>2287803.2441221774</v>
      </c>
      <c r="C9721" s="37">
        <v>64.556141194064182</v>
      </c>
    </row>
    <row r="9722" spans="2:3" x14ac:dyDescent="0.3">
      <c r="B9722" s="36">
        <v>5742982.3146973895</v>
      </c>
      <c r="C9722" s="37">
        <v>166.36646142949934</v>
      </c>
    </row>
    <row r="9723" spans="2:3" x14ac:dyDescent="0.3">
      <c r="B9723" s="36">
        <v>5410345.2647195719</v>
      </c>
      <c r="C9723" s="37">
        <v>168.57034415076708</v>
      </c>
    </row>
    <row r="9724" spans="2:3" x14ac:dyDescent="0.3">
      <c r="B9724" s="36">
        <v>5529204.0950351022</v>
      </c>
      <c r="C9724" s="37">
        <v>168.13583617315285</v>
      </c>
    </row>
    <row r="9725" spans="2:3" x14ac:dyDescent="0.3">
      <c r="B9725" s="36">
        <v>6370094.2740472229</v>
      </c>
      <c r="C9725" s="37">
        <v>201.53906950723743</v>
      </c>
    </row>
    <row r="9726" spans="2:3" x14ac:dyDescent="0.3">
      <c r="B9726" s="36">
        <v>3405280.3230517744</v>
      </c>
      <c r="C9726" s="37">
        <v>97.593165512301297</v>
      </c>
    </row>
    <row r="9727" spans="2:3" x14ac:dyDescent="0.3">
      <c r="B9727" s="36">
        <v>7355486.8135589305</v>
      </c>
      <c r="C9727" s="37">
        <v>209.10047903414849</v>
      </c>
    </row>
    <row r="9728" spans="2:3" x14ac:dyDescent="0.3">
      <c r="B9728" s="36">
        <v>4915709.4522944279</v>
      </c>
      <c r="C9728" s="37">
        <v>144.03756757220984</v>
      </c>
    </row>
    <row r="9729" spans="2:3" x14ac:dyDescent="0.3">
      <c r="B9729" s="36">
        <v>7031747.4553332431</v>
      </c>
      <c r="C9729" s="37">
        <v>221.77521671070724</v>
      </c>
    </row>
    <row r="9730" spans="2:3" x14ac:dyDescent="0.3">
      <c r="B9730" s="36">
        <v>3600184.5990448142</v>
      </c>
      <c r="C9730" s="37">
        <v>112.15625134924782</v>
      </c>
    </row>
    <row r="9731" spans="2:3" x14ac:dyDescent="0.3">
      <c r="B9731" s="36">
        <v>6778256.9962869119</v>
      </c>
      <c r="C9731" s="37">
        <v>210.99813369874141</v>
      </c>
    </row>
    <row r="9732" spans="2:3" x14ac:dyDescent="0.3">
      <c r="B9732" s="36">
        <v>6110318.0895808367</v>
      </c>
      <c r="C9732" s="37">
        <v>178.36589392674108</v>
      </c>
    </row>
    <row r="9733" spans="2:3" x14ac:dyDescent="0.3">
      <c r="B9733" s="36">
        <v>6306007.3627452552</v>
      </c>
      <c r="C9733" s="37">
        <v>189.08314616015363</v>
      </c>
    </row>
    <row r="9734" spans="2:3" x14ac:dyDescent="0.3">
      <c r="B9734" s="36">
        <v>4830656.8249781374</v>
      </c>
      <c r="C9734" s="37">
        <v>151.59793981986908</v>
      </c>
    </row>
    <row r="9735" spans="2:3" x14ac:dyDescent="0.3">
      <c r="B9735" s="36">
        <v>2482758.4950754736</v>
      </c>
      <c r="C9735" s="37">
        <v>75.406614594578286</v>
      </c>
    </row>
    <row r="9736" spans="2:3" x14ac:dyDescent="0.3">
      <c r="B9736" s="36">
        <v>4731903.2345139571</v>
      </c>
      <c r="C9736" s="37">
        <v>155.13997368838926</v>
      </c>
    </row>
    <row r="9737" spans="2:3" x14ac:dyDescent="0.3">
      <c r="B9737" s="36">
        <v>3135777.7052482208</v>
      </c>
      <c r="C9737" s="37">
        <v>99.592067118368576</v>
      </c>
    </row>
    <row r="9738" spans="2:3" x14ac:dyDescent="0.3">
      <c r="B9738" s="36">
        <v>3708292.8085174654</v>
      </c>
      <c r="C9738" s="37">
        <v>99.628005240516046</v>
      </c>
    </row>
    <row r="9739" spans="2:3" x14ac:dyDescent="0.3">
      <c r="B9739" s="36">
        <v>5177950.1297739083</v>
      </c>
      <c r="C9739" s="37">
        <v>167.87712840221795</v>
      </c>
    </row>
    <row r="9740" spans="2:3" x14ac:dyDescent="0.3">
      <c r="B9740" s="36">
        <v>2590050.9827939537</v>
      </c>
      <c r="C9740" s="37">
        <v>62.332262039989644</v>
      </c>
    </row>
    <row r="9741" spans="2:3" x14ac:dyDescent="0.3">
      <c r="B9741" s="36">
        <v>3469129.2919455371</v>
      </c>
      <c r="C9741" s="37">
        <v>106.22477069320939</v>
      </c>
    </row>
    <row r="9742" spans="2:3" x14ac:dyDescent="0.3">
      <c r="B9742" s="36">
        <v>3349401.8741665548</v>
      </c>
      <c r="C9742" s="37">
        <v>93.386541200715328</v>
      </c>
    </row>
    <row r="9743" spans="2:3" x14ac:dyDescent="0.3">
      <c r="B9743" s="36">
        <v>5612307.2742913216</v>
      </c>
      <c r="C9743" s="37">
        <v>164.10506316237081</v>
      </c>
    </row>
    <row r="9744" spans="2:3" x14ac:dyDescent="0.3">
      <c r="B9744" s="36">
        <v>4582382.1470399406</v>
      </c>
      <c r="C9744" s="37">
        <v>134.43490529157157</v>
      </c>
    </row>
    <row r="9745" spans="2:3" x14ac:dyDescent="0.3">
      <c r="B9745" s="36">
        <v>2584930.4959133929</v>
      </c>
      <c r="C9745" s="37">
        <v>81.432254786074751</v>
      </c>
    </row>
    <row r="9746" spans="2:3" x14ac:dyDescent="0.3">
      <c r="B9746" s="36">
        <v>3099667.408118933</v>
      </c>
      <c r="C9746" s="37">
        <v>103.35325328935613</v>
      </c>
    </row>
    <row r="9747" spans="2:3" x14ac:dyDescent="0.3">
      <c r="B9747" s="36">
        <v>2039852.7616153064</v>
      </c>
      <c r="C9747" s="37">
        <v>54.113631921936417</v>
      </c>
    </row>
    <row r="9748" spans="2:3" x14ac:dyDescent="0.3">
      <c r="B9748" s="36">
        <v>5426336.3061638828</v>
      </c>
      <c r="C9748" s="37">
        <v>150.30774885420652</v>
      </c>
    </row>
    <row r="9749" spans="2:3" x14ac:dyDescent="0.3">
      <c r="B9749" s="36">
        <v>5016780.1299060667</v>
      </c>
      <c r="C9749" s="37">
        <v>129.63540619464214</v>
      </c>
    </row>
    <row r="9750" spans="2:3" x14ac:dyDescent="0.3">
      <c r="B9750" s="36">
        <v>5006173.4309679773</v>
      </c>
      <c r="C9750" s="37">
        <v>139.79039326326929</v>
      </c>
    </row>
    <row r="9751" spans="2:3" x14ac:dyDescent="0.3">
      <c r="B9751" s="36">
        <v>4000736.8075306667</v>
      </c>
      <c r="C9751" s="37">
        <v>119.48018401457925</v>
      </c>
    </row>
    <row r="9752" spans="2:3" x14ac:dyDescent="0.3">
      <c r="B9752" s="36">
        <v>5789562.484271124</v>
      </c>
      <c r="C9752" s="37">
        <v>156.81779724572883</v>
      </c>
    </row>
    <row r="9753" spans="2:3" x14ac:dyDescent="0.3">
      <c r="B9753" s="36">
        <v>4858277.9530623127</v>
      </c>
      <c r="C9753" s="37">
        <v>125.63294560789127</v>
      </c>
    </row>
    <row r="9754" spans="2:3" x14ac:dyDescent="0.3">
      <c r="B9754" s="36">
        <v>3812662.6398103647</v>
      </c>
      <c r="C9754" s="37">
        <v>114.98582316402914</v>
      </c>
    </row>
    <row r="9755" spans="2:3" x14ac:dyDescent="0.3">
      <c r="B9755" s="36">
        <v>5950252.3453753628</v>
      </c>
      <c r="C9755" s="37">
        <v>173.18773894833166</v>
      </c>
    </row>
    <row r="9756" spans="2:3" x14ac:dyDescent="0.3">
      <c r="B9756" s="36">
        <v>4427374.4250807865</v>
      </c>
      <c r="C9756" s="37">
        <v>119.38733560447551</v>
      </c>
    </row>
    <row r="9757" spans="2:3" x14ac:dyDescent="0.3">
      <c r="B9757" s="36">
        <v>3896513.7968453001</v>
      </c>
      <c r="C9757" s="37">
        <v>112.84316944533505</v>
      </c>
    </row>
    <row r="9758" spans="2:3" x14ac:dyDescent="0.3">
      <c r="B9758" s="36">
        <v>6621590.2321221307</v>
      </c>
      <c r="C9758" s="37">
        <v>205.41552379301336</v>
      </c>
    </row>
    <row r="9759" spans="2:3" x14ac:dyDescent="0.3">
      <c r="B9759" s="36">
        <v>5987998.9397635451</v>
      </c>
      <c r="C9759" s="37">
        <v>164.62743095529245</v>
      </c>
    </row>
    <row r="9760" spans="2:3" x14ac:dyDescent="0.3">
      <c r="B9760" s="36">
        <v>5550431.7372840652</v>
      </c>
      <c r="C9760" s="37">
        <v>156.33839080586077</v>
      </c>
    </row>
    <row r="9761" spans="2:3" x14ac:dyDescent="0.3">
      <c r="B9761" s="36">
        <v>821254.91923691751</v>
      </c>
      <c r="C9761" s="37">
        <v>24.53642306889147</v>
      </c>
    </row>
    <row r="9762" spans="2:3" x14ac:dyDescent="0.3">
      <c r="B9762" s="36">
        <v>6596609.807717762</v>
      </c>
      <c r="C9762" s="37">
        <v>199.00731686031025</v>
      </c>
    </row>
    <row r="9763" spans="2:3" x14ac:dyDescent="0.3">
      <c r="B9763" s="36">
        <v>5153250.4485041518</v>
      </c>
      <c r="C9763" s="37">
        <v>145.29521207623748</v>
      </c>
    </row>
    <row r="9764" spans="2:3" x14ac:dyDescent="0.3">
      <c r="B9764" s="36">
        <v>2512941.4698031414</v>
      </c>
      <c r="C9764" s="37">
        <v>80.738321600573002</v>
      </c>
    </row>
    <row r="9765" spans="2:3" x14ac:dyDescent="0.3">
      <c r="B9765" s="36">
        <v>8104850.1043363959</v>
      </c>
      <c r="C9765" s="37">
        <v>225.88937594816738</v>
      </c>
    </row>
    <row r="9766" spans="2:3" x14ac:dyDescent="0.3">
      <c r="B9766" s="36">
        <v>4718414.3404689953</v>
      </c>
      <c r="C9766" s="37">
        <v>141.99469389952176</v>
      </c>
    </row>
    <row r="9767" spans="2:3" x14ac:dyDescent="0.3">
      <c r="B9767" s="36">
        <v>4583147.5463483026</v>
      </c>
      <c r="C9767" s="37">
        <v>125.61638538912872</v>
      </c>
    </row>
    <row r="9768" spans="2:3" x14ac:dyDescent="0.3">
      <c r="B9768" s="36">
        <v>3144893.6769554946</v>
      </c>
      <c r="C9768" s="37">
        <v>81.26569192405465</v>
      </c>
    </row>
    <row r="9769" spans="2:3" x14ac:dyDescent="0.3">
      <c r="B9769" s="36">
        <v>6222857.2860160312</v>
      </c>
      <c r="C9769" s="37">
        <v>177.21488128505891</v>
      </c>
    </row>
    <row r="9770" spans="2:3" x14ac:dyDescent="0.3">
      <c r="B9770" s="36">
        <v>6687943.1179311574</v>
      </c>
      <c r="C9770" s="37">
        <v>193.89248378346085</v>
      </c>
    </row>
    <row r="9771" spans="2:3" x14ac:dyDescent="0.3">
      <c r="B9771" s="36">
        <v>5239611.5691771759</v>
      </c>
      <c r="C9771" s="37">
        <v>148.85969157435221</v>
      </c>
    </row>
    <row r="9772" spans="2:3" x14ac:dyDescent="0.3">
      <c r="B9772" s="36">
        <v>4369893.7778909802</v>
      </c>
      <c r="C9772" s="37">
        <v>130.84865912175965</v>
      </c>
    </row>
    <row r="9773" spans="2:3" x14ac:dyDescent="0.3">
      <c r="B9773" s="36">
        <v>3579846.0796867362</v>
      </c>
      <c r="C9773" s="37">
        <v>109.44766299001307</v>
      </c>
    </row>
    <row r="9774" spans="2:3" x14ac:dyDescent="0.3">
      <c r="B9774" s="36">
        <v>3480241.7212530612</v>
      </c>
      <c r="C9774" s="37">
        <v>96.591546296678189</v>
      </c>
    </row>
    <row r="9775" spans="2:3" x14ac:dyDescent="0.3">
      <c r="B9775" s="36">
        <v>4373065.2721469402</v>
      </c>
      <c r="C9775" s="37">
        <v>140.84457710782232</v>
      </c>
    </row>
    <row r="9776" spans="2:3" x14ac:dyDescent="0.3">
      <c r="B9776" s="36">
        <v>6429855.5035922853</v>
      </c>
      <c r="C9776" s="37">
        <v>169.32111650958632</v>
      </c>
    </row>
    <row r="9777" spans="2:3" x14ac:dyDescent="0.3">
      <c r="B9777" s="36">
        <v>2807688.0225338875</v>
      </c>
      <c r="C9777" s="37">
        <v>80.249175886374744</v>
      </c>
    </row>
    <row r="9778" spans="2:3" x14ac:dyDescent="0.3">
      <c r="B9778" s="36">
        <v>4589819.834995023</v>
      </c>
      <c r="C9778" s="37">
        <v>128.86516448577319</v>
      </c>
    </row>
    <row r="9779" spans="2:3" x14ac:dyDescent="0.3">
      <c r="B9779" s="36">
        <v>6159436.6577331405</v>
      </c>
      <c r="C9779" s="37">
        <v>185.45051755767608</v>
      </c>
    </row>
    <row r="9780" spans="2:3" x14ac:dyDescent="0.3">
      <c r="B9780" s="36">
        <v>9780602.6344618537</v>
      </c>
      <c r="C9780" s="37">
        <v>314.8853572198135</v>
      </c>
    </row>
    <row r="9781" spans="2:3" x14ac:dyDescent="0.3">
      <c r="B9781" s="36">
        <v>2966168.0105056074</v>
      </c>
      <c r="C9781" s="37">
        <v>102.02056766812088</v>
      </c>
    </row>
    <row r="9782" spans="2:3" x14ac:dyDescent="0.3">
      <c r="B9782" s="36">
        <v>4255220.7939885678</v>
      </c>
      <c r="C9782" s="37">
        <v>111.20324552509076</v>
      </c>
    </row>
    <row r="9783" spans="2:3" x14ac:dyDescent="0.3">
      <c r="B9783" s="36">
        <v>3321148.3418382457</v>
      </c>
      <c r="C9783" s="37">
        <v>101.9488277626014</v>
      </c>
    </row>
    <row r="9784" spans="2:3" x14ac:dyDescent="0.3">
      <c r="B9784" s="36">
        <v>4267534.0137553597</v>
      </c>
      <c r="C9784" s="37">
        <v>130.92934217967229</v>
      </c>
    </row>
    <row r="9785" spans="2:3" x14ac:dyDescent="0.3">
      <c r="B9785" s="36">
        <v>2283255.6858394272</v>
      </c>
      <c r="C9785" s="37">
        <v>60.466171174814619</v>
      </c>
    </row>
    <row r="9786" spans="2:3" x14ac:dyDescent="0.3">
      <c r="B9786" s="36">
        <v>8051092.581131489</v>
      </c>
      <c r="C9786" s="37">
        <v>230.94365544582547</v>
      </c>
    </row>
    <row r="9787" spans="2:3" x14ac:dyDescent="0.3">
      <c r="B9787" s="36">
        <v>4269647.7482313961</v>
      </c>
      <c r="C9787" s="37">
        <v>113.18295072371731</v>
      </c>
    </row>
    <row r="9788" spans="2:3" x14ac:dyDescent="0.3">
      <c r="B9788" s="36">
        <v>5159628.046790001</v>
      </c>
      <c r="C9788" s="37">
        <v>147.16896103675282</v>
      </c>
    </row>
    <row r="9789" spans="2:3" x14ac:dyDescent="0.3">
      <c r="B9789" s="36">
        <v>5591518.4892384531</v>
      </c>
      <c r="C9789" s="37">
        <v>164.05547040813968</v>
      </c>
    </row>
    <row r="9790" spans="2:3" x14ac:dyDescent="0.3">
      <c r="B9790" s="36">
        <v>6614032.0228550155</v>
      </c>
      <c r="C9790" s="37">
        <v>189.65393535038945</v>
      </c>
    </row>
    <row r="9791" spans="2:3" x14ac:dyDescent="0.3">
      <c r="B9791" s="36">
        <v>4571716.2846131735</v>
      </c>
      <c r="C9791" s="37">
        <v>118.26231096596383</v>
      </c>
    </row>
    <row r="9792" spans="2:3" x14ac:dyDescent="0.3">
      <c r="B9792" s="36">
        <v>6114904.9678355372</v>
      </c>
      <c r="C9792" s="37">
        <v>165.21605105278488</v>
      </c>
    </row>
    <row r="9793" spans="2:3" x14ac:dyDescent="0.3">
      <c r="B9793" s="36">
        <v>10489880.443797914</v>
      </c>
      <c r="C9793" s="37">
        <v>288.69211399308256</v>
      </c>
    </row>
    <row r="9794" spans="2:3" x14ac:dyDescent="0.3">
      <c r="B9794" s="36">
        <v>4688616.9376178393</v>
      </c>
      <c r="C9794" s="37">
        <v>134.39686489853588</v>
      </c>
    </row>
    <row r="9795" spans="2:3" x14ac:dyDescent="0.3">
      <c r="B9795" s="36">
        <v>6325088.9796947809</v>
      </c>
      <c r="C9795" s="37">
        <v>162.52329691429392</v>
      </c>
    </row>
    <row r="9796" spans="2:3" x14ac:dyDescent="0.3">
      <c r="B9796" s="36">
        <v>5271500.7001942284</v>
      </c>
      <c r="C9796" s="37">
        <v>126.71037327664779</v>
      </c>
    </row>
    <row r="9797" spans="2:3" x14ac:dyDescent="0.3">
      <c r="B9797" s="36">
        <v>7391086.3403412318</v>
      </c>
      <c r="C9797" s="37">
        <v>215.46685976161925</v>
      </c>
    </row>
    <row r="9798" spans="2:3" x14ac:dyDescent="0.3">
      <c r="B9798" s="36">
        <v>3771818.8690148625</v>
      </c>
      <c r="C9798" s="37">
        <v>106.82708307252081</v>
      </c>
    </row>
    <row r="9799" spans="2:3" x14ac:dyDescent="0.3">
      <c r="B9799" s="36">
        <v>8014162.3121218206</v>
      </c>
      <c r="C9799" s="37">
        <v>228.378650134911</v>
      </c>
    </row>
    <row r="9800" spans="2:3" x14ac:dyDescent="0.3">
      <c r="B9800" s="36">
        <v>4321077.9070240296</v>
      </c>
      <c r="C9800" s="37">
        <v>126.59723561347005</v>
      </c>
    </row>
    <row r="9801" spans="2:3" x14ac:dyDescent="0.3">
      <c r="B9801" s="36">
        <v>5645826.8427963322</v>
      </c>
      <c r="C9801" s="37">
        <v>180.18592406165843</v>
      </c>
    </row>
    <row r="9802" spans="2:3" x14ac:dyDescent="0.3">
      <c r="B9802" s="36">
        <v>7328567.3559506899</v>
      </c>
      <c r="C9802" s="37">
        <v>180.38596819406308</v>
      </c>
    </row>
    <row r="9803" spans="2:3" x14ac:dyDescent="0.3">
      <c r="B9803" s="36">
        <v>6053320.6867697518</v>
      </c>
      <c r="C9803" s="37">
        <v>167.0335234942809</v>
      </c>
    </row>
    <row r="9804" spans="2:3" x14ac:dyDescent="0.3">
      <c r="B9804" s="36">
        <v>5294031.8419744475</v>
      </c>
      <c r="C9804" s="37">
        <v>145.84108239389121</v>
      </c>
    </row>
    <row r="9805" spans="2:3" x14ac:dyDescent="0.3">
      <c r="B9805" s="36">
        <v>10271779.234764306</v>
      </c>
      <c r="C9805" s="37">
        <v>305.78010521809222</v>
      </c>
    </row>
    <row r="9806" spans="2:3" x14ac:dyDescent="0.3">
      <c r="B9806" s="36">
        <v>5820659.0243858257</v>
      </c>
      <c r="C9806" s="37">
        <v>183.96719182752972</v>
      </c>
    </row>
    <row r="9807" spans="2:3" x14ac:dyDescent="0.3">
      <c r="B9807" s="36">
        <v>4115903.8447473929</v>
      </c>
      <c r="C9807" s="37">
        <v>103.00771994493232</v>
      </c>
    </row>
    <row r="9808" spans="2:3" x14ac:dyDescent="0.3">
      <c r="B9808" s="36">
        <v>4812981.2308525322</v>
      </c>
      <c r="C9808" s="37">
        <v>140.67938424479863</v>
      </c>
    </row>
    <row r="9809" spans="2:3" x14ac:dyDescent="0.3">
      <c r="B9809" s="36">
        <v>7196492.5292887315</v>
      </c>
      <c r="C9809" s="37">
        <v>224.91968466634461</v>
      </c>
    </row>
    <row r="9810" spans="2:3" x14ac:dyDescent="0.3">
      <c r="B9810" s="36">
        <v>5193154.5167908343</v>
      </c>
      <c r="C9810" s="37">
        <v>147.09057991852217</v>
      </c>
    </row>
    <row r="9811" spans="2:3" x14ac:dyDescent="0.3">
      <c r="B9811" s="36">
        <v>4595391.9518059706</v>
      </c>
      <c r="C9811" s="37">
        <v>141.9944789519466</v>
      </c>
    </row>
    <row r="9812" spans="2:3" x14ac:dyDescent="0.3">
      <c r="B9812" s="36">
        <v>6839121.8134550536</v>
      </c>
      <c r="C9812" s="37">
        <v>204.41182415673009</v>
      </c>
    </row>
    <row r="9813" spans="2:3" x14ac:dyDescent="0.3">
      <c r="B9813" s="36">
        <v>2984833.1896217526</v>
      </c>
      <c r="C9813" s="37">
        <v>87.55397295754976</v>
      </c>
    </row>
    <row r="9814" spans="2:3" x14ac:dyDescent="0.3">
      <c r="B9814" s="36">
        <v>3216318.2940691276</v>
      </c>
      <c r="C9814" s="37">
        <v>87.9540582369075</v>
      </c>
    </row>
    <row r="9815" spans="2:3" x14ac:dyDescent="0.3">
      <c r="B9815" s="36">
        <v>3180504.8777554999</v>
      </c>
      <c r="C9815" s="37">
        <v>81.797507108274047</v>
      </c>
    </row>
    <row r="9816" spans="2:3" x14ac:dyDescent="0.3">
      <c r="B9816" s="36">
        <v>7952572.229312554</v>
      </c>
      <c r="C9816" s="37">
        <v>218.50005806256868</v>
      </c>
    </row>
    <row r="9817" spans="2:3" x14ac:dyDescent="0.3">
      <c r="B9817" s="36">
        <v>4370811.1888798699</v>
      </c>
      <c r="C9817" s="37">
        <v>118.95097092324309</v>
      </c>
    </row>
    <row r="9818" spans="2:3" x14ac:dyDescent="0.3">
      <c r="B9818" s="36">
        <v>5229292.718715854</v>
      </c>
      <c r="C9818" s="37">
        <v>156.55316517067277</v>
      </c>
    </row>
    <row r="9819" spans="2:3" x14ac:dyDescent="0.3">
      <c r="B9819" s="36">
        <v>7514644.1039726725</v>
      </c>
      <c r="C9819" s="37">
        <v>219.80436846856776</v>
      </c>
    </row>
    <row r="9820" spans="2:3" x14ac:dyDescent="0.3">
      <c r="B9820" s="36">
        <v>5119225.1822260749</v>
      </c>
      <c r="C9820" s="37">
        <v>122.50169992658826</v>
      </c>
    </row>
    <row r="9821" spans="2:3" x14ac:dyDescent="0.3">
      <c r="B9821" s="36">
        <v>5705018.1545202164</v>
      </c>
      <c r="C9821" s="37">
        <v>174.83253310881491</v>
      </c>
    </row>
    <row r="9822" spans="2:3" x14ac:dyDescent="0.3">
      <c r="B9822" s="36">
        <v>6629527.4273874164</v>
      </c>
      <c r="C9822" s="37">
        <v>198.60353589116949</v>
      </c>
    </row>
    <row r="9823" spans="2:3" x14ac:dyDescent="0.3">
      <c r="B9823" s="36">
        <v>5669221.0326949507</v>
      </c>
      <c r="C9823" s="37">
        <v>169.55953025713853</v>
      </c>
    </row>
    <row r="9824" spans="2:3" x14ac:dyDescent="0.3">
      <c r="B9824" s="36">
        <v>5911243.9947357029</v>
      </c>
      <c r="C9824" s="37">
        <v>176.13650229205911</v>
      </c>
    </row>
    <row r="9825" spans="2:3" x14ac:dyDescent="0.3">
      <c r="B9825" s="36">
        <v>3824097.9028070085</v>
      </c>
      <c r="C9825" s="37">
        <v>114.63283124669626</v>
      </c>
    </row>
    <row r="9826" spans="2:3" x14ac:dyDescent="0.3">
      <c r="B9826" s="36">
        <v>4088886.634672049</v>
      </c>
      <c r="C9826" s="37">
        <v>126.33594374927995</v>
      </c>
    </row>
    <row r="9827" spans="2:3" x14ac:dyDescent="0.3">
      <c r="B9827" s="36">
        <v>5695337.4607573655</v>
      </c>
      <c r="C9827" s="37">
        <v>167.44552548860696</v>
      </c>
    </row>
    <row r="9828" spans="2:3" x14ac:dyDescent="0.3">
      <c r="B9828" s="36">
        <v>4172102.7074087374</v>
      </c>
      <c r="C9828" s="37">
        <v>129.77884195421777</v>
      </c>
    </row>
    <row r="9829" spans="2:3" x14ac:dyDescent="0.3">
      <c r="B9829" s="36">
        <v>2975693.114607465</v>
      </c>
      <c r="C9829" s="37">
        <v>97.50087991372088</v>
      </c>
    </row>
    <row r="9830" spans="2:3" x14ac:dyDescent="0.3">
      <c r="B9830" s="36">
        <v>5161328.0817975774</v>
      </c>
      <c r="C9830" s="37">
        <v>139.15442303054508</v>
      </c>
    </row>
    <row r="9831" spans="2:3" x14ac:dyDescent="0.3">
      <c r="B9831" s="36">
        <v>7409142.1077266196</v>
      </c>
      <c r="C9831" s="37">
        <v>215.15530703826158</v>
      </c>
    </row>
    <row r="9832" spans="2:3" x14ac:dyDescent="0.3">
      <c r="B9832" s="36">
        <v>6956482.4588408498</v>
      </c>
      <c r="C9832" s="37">
        <v>214.79008768013222</v>
      </c>
    </row>
    <row r="9833" spans="2:3" x14ac:dyDescent="0.3">
      <c r="B9833" s="36">
        <v>5222757.7999087134</v>
      </c>
      <c r="C9833" s="37">
        <v>151.50114235200732</v>
      </c>
    </row>
    <row r="9834" spans="2:3" x14ac:dyDescent="0.3">
      <c r="B9834" s="36">
        <v>5886347.5302328318</v>
      </c>
      <c r="C9834" s="37">
        <v>172.56002605498921</v>
      </c>
    </row>
    <row r="9835" spans="2:3" x14ac:dyDescent="0.3">
      <c r="B9835" s="36">
        <v>7797336.0695068892</v>
      </c>
      <c r="C9835" s="37">
        <v>251.78965955622289</v>
      </c>
    </row>
    <row r="9836" spans="2:3" x14ac:dyDescent="0.3">
      <c r="B9836" s="36">
        <v>6587164.951227461</v>
      </c>
      <c r="C9836" s="37">
        <v>203.89193621463767</v>
      </c>
    </row>
    <row r="9837" spans="2:3" x14ac:dyDescent="0.3">
      <c r="B9837" s="36">
        <v>3937409.1911123493</v>
      </c>
      <c r="C9837" s="37">
        <v>119.91682923261465</v>
      </c>
    </row>
    <row r="9838" spans="2:3" x14ac:dyDescent="0.3">
      <c r="B9838" s="36">
        <v>5225824.9966194928</v>
      </c>
      <c r="C9838" s="37">
        <v>152.42702189986758</v>
      </c>
    </row>
    <row r="9839" spans="2:3" x14ac:dyDescent="0.3">
      <c r="B9839" s="36">
        <v>3646279.3060341361</v>
      </c>
      <c r="C9839" s="37">
        <v>115.70773116265667</v>
      </c>
    </row>
    <row r="9840" spans="2:3" x14ac:dyDescent="0.3">
      <c r="B9840" s="36">
        <v>5880903.0945660006</v>
      </c>
      <c r="C9840" s="37">
        <v>164.82310359998741</v>
      </c>
    </row>
    <row r="9841" spans="2:3" x14ac:dyDescent="0.3">
      <c r="B9841" s="36">
        <v>4159829.8539178059</v>
      </c>
      <c r="C9841" s="37">
        <v>126.51224640398446</v>
      </c>
    </row>
    <row r="9842" spans="2:3" x14ac:dyDescent="0.3">
      <c r="B9842" s="36">
        <v>4880836.1994074974</v>
      </c>
      <c r="C9842" s="37">
        <v>141.7950195730601</v>
      </c>
    </row>
    <row r="9843" spans="2:3" x14ac:dyDescent="0.3">
      <c r="B9843" s="36">
        <v>5174480.2054112824</v>
      </c>
      <c r="C9843" s="37">
        <v>151.90273157829239</v>
      </c>
    </row>
    <row r="9844" spans="2:3" x14ac:dyDescent="0.3">
      <c r="B9844" s="36">
        <v>3546618.4609910781</v>
      </c>
      <c r="C9844" s="37">
        <v>119.19592001032201</v>
      </c>
    </row>
    <row r="9845" spans="2:3" x14ac:dyDescent="0.3">
      <c r="B9845" s="36">
        <v>4990224.3794230493</v>
      </c>
      <c r="C9845" s="37">
        <v>158.8922341628091</v>
      </c>
    </row>
    <row r="9846" spans="2:3" x14ac:dyDescent="0.3">
      <c r="B9846" s="36">
        <v>5470563.8302569967</v>
      </c>
      <c r="C9846" s="37">
        <v>153.44590940246232</v>
      </c>
    </row>
    <row r="9847" spans="2:3" x14ac:dyDescent="0.3">
      <c r="B9847" s="36">
        <v>4472532.6971374974</v>
      </c>
      <c r="C9847" s="37">
        <v>133.3821291549169</v>
      </c>
    </row>
    <row r="9848" spans="2:3" x14ac:dyDescent="0.3">
      <c r="B9848" s="36">
        <v>5403345.4422743572</v>
      </c>
      <c r="C9848" s="37">
        <v>152.05505124201667</v>
      </c>
    </row>
    <row r="9849" spans="2:3" x14ac:dyDescent="0.3">
      <c r="B9849" s="36">
        <v>5321687.5556686325</v>
      </c>
      <c r="C9849" s="37">
        <v>153.81118269400554</v>
      </c>
    </row>
    <row r="9850" spans="2:3" x14ac:dyDescent="0.3">
      <c r="B9850" s="36">
        <v>4372966.629509368</v>
      </c>
      <c r="C9850" s="37">
        <v>122.69695948966803</v>
      </c>
    </row>
    <row r="9851" spans="2:3" x14ac:dyDescent="0.3">
      <c r="B9851" s="36">
        <v>5009907.6895228112</v>
      </c>
      <c r="C9851" s="37">
        <v>159.56157131102401</v>
      </c>
    </row>
    <row r="9852" spans="2:3" x14ac:dyDescent="0.3">
      <c r="B9852" s="36">
        <v>6255195.1464683339</v>
      </c>
      <c r="C9852" s="37">
        <v>175.656956966492</v>
      </c>
    </row>
    <row r="9853" spans="2:3" x14ac:dyDescent="0.3">
      <c r="B9853" s="36">
        <v>5532669.6441803165</v>
      </c>
      <c r="C9853" s="37">
        <v>167.22262566721355</v>
      </c>
    </row>
    <row r="9854" spans="2:3" x14ac:dyDescent="0.3">
      <c r="B9854" s="36">
        <v>4802448.3021466825</v>
      </c>
      <c r="C9854" s="37">
        <v>138.14459205738143</v>
      </c>
    </row>
    <row r="9855" spans="2:3" x14ac:dyDescent="0.3">
      <c r="B9855" s="36">
        <v>3136332.7183099948</v>
      </c>
      <c r="C9855" s="37">
        <v>100.83284993695717</v>
      </c>
    </row>
    <row r="9856" spans="2:3" x14ac:dyDescent="0.3">
      <c r="B9856" s="36">
        <v>8041100.8194605904</v>
      </c>
      <c r="C9856" s="37">
        <v>247.26477213422598</v>
      </c>
    </row>
    <row r="9857" spans="2:3" x14ac:dyDescent="0.3">
      <c r="B9857" s="36">
        <v>4347488.4509376446</v>
      </c>
      <c r="C9857" s="37">
        <v>128.54509647362292</v>
      </c>
    </row>
    <row r="9858" spans="2:3" x14ac:dyDescent="0.3">
      <c r="B9858" s="36">
        <v>6104460.1882287916</v>
      </c>
      <c r="C9858" s="37">
        <v>163.07550379259936</v>
      </c>
    </row>
    <row r="9859" spans="2:3" x14ac:dyDescent="0.3">
      <c r="B9859" s="36">
        <v>4831566.1959136706</v>
      </c>
      <c r="C9859" s="37">
        <v>146.97775891979501</v>
      </c>
    </row>
    <row r="9860" spans="2:3" x14ac:dyDescent="0.3">
      <c r="B9860" s="36">
        <v>4536733.4116206178</v>
      </c>
      <c r="C9860" s="37">
        <v>124.6200532242696</v>
      </c>
    </row>
    <row r="9861" spans="2:3" x14ac:dyDescent="0.3">
      <c r="B9861" s="36">
        <v>5286365.3481800212</v>
      </c>
      <c r="C9861" s="37">
        <v>147.15791166358611</v>
      </c>
    </row>
    <row r="9862" spans="2:3" x14ac:dyDescent="0.3">
      <c r="B9862" s="36">
        <v>4859278.6612924328</v>
      </c>
      <c r="C9862" s="37">
        <v>146.65313376690625</v>
      </c>
    </row>
    <row r="9863" spans="2:3" x14ac:dyDescent="0.3">
      <c r="B9863" s="36">
        <v>5042614.5132503528</v>
      </c>
      <c r="C9863" s="37">
        <v>152.77621100382046</v>
      </c>
    </row>
    <row r="9864" spans="2:3" x14ac:dyDescent="0.3">
      <c r="B9864" s="36">
        <v>5893042.3552041994</v>
      </c>
      <c r="C9864" s="37">
        <v>157.98744108880194</v>
      </c>
    </row>
    <row r="9865" spans="2:3" x14ac:dyDescent="0.3">
      <c r="B9865" s="36">
        <v>6892340.1649738904</v>
      </c>
      <c r="C9865" s="37">
        <v>190.38888425680557</v>
      </c>
    </row>
    <row r="9866" spans="2:3" x14ac:dyDescent="0.3">
      <c r="B9866" s="36">
        <v>5337786.6998578608</v>
      </c>
      <c r="C9866" s="37">
        <v>154.52864127250416</v>
      </c>
    </row>
    <row r="9867" spans="2:3" x14ac:dyDescent="0.3">
      <c r="B9867" s="36">
        <v>5505292.932708079</v>
      </c>
      <c r="C9867" s="37">
        <v>166.98497442604946</v>
      </c>
    </row>
    <row r="9868" spans="2:3" x14ac:dyDescent="0.3">
      <c r="B9868" s="36">
        <v>2935085.7241046224</v>
      </c>
      <c r="C9868" s="37">
        <v>82.724307953449951</v>
      </c>
    </row>
    <row r="9869" spans="2:3" x14ac:dyDescent="0.3">
      <c r="B9869" s="36">
        <v>3433386.0795159433</v>
      </c>
      <c r="C9869" s="37">
        <v>114.5974959558381</v>
      </c>
    </row>
    <row r="9870" spans="2:3" x14ac:dyDescent="0.3">
      <c r="B9870" s="36">
        <v>3212947.971210557</v>
      </c>
      <c r="C9870" s="37">
        <v>91.013097907014213</v>
      </c>
    </row>
    <row r="9871" spans="2:3" x14ac:dyDescent="0.3">
      <c r="B9871" s="36">
        <v>6204247.9172481205</v>
      </c>
      <c r="C9871" s="37">
        <v>161.72192002167708</v>
      </c>
    </row>
    <row r="9872" spans="2:3" x14ac:dyDescent="0.3">
      <c r="B9872" s="36">
        <v>3881750.9825140126</v>
      </c>
      <c r="C9872" s="37">
        <v>113.94671474584983</v>
      </c>
    </row>
    <row r="9873" spans="2:3" x14ac:dyDescent="0.3">
      <c r="B9873" s="36">
        <v>6271325.5723486179</v>
      </c>
      <c r="C9873" s="37">
        <v>213.1096162309922</v>
      </c>
    </row>
    <row r="9874" spans="2:3" x14ac:dyDescent="0.3">
      <c r="B9874" s="36">
        <v>6198493.8085263055</v>
      </c>
      <c r="C9874" s="37">
        <v>170.24421378046301</v>
      </c>
    </row>
    <row r="9875" spans="2:3" x14ac:dyDescent="0.3">
      <c r="B9875" s="36">
        <v>6314017.5064502116</v>
      </c>
      <c r="C9875" s="37">
        <v>182.99411163885691</v>
      </c>
    </row>
    <row r="9876" spans="2:3" x14ac:dyDescent="0.3">
      <c r="B9876" s="36">
        <v>4415640.8000653582</v>
      </c>
      <c r="C9876" s="37">
        <v>120.75622033675521</v>
      </c>
    </row>
    <row r="9877" spans="2:3" x14ac:dyDescent="0.3">
      <c r="B9877" s="36">
        <v>5266179.9390804823</v>
      </c>
      <c r="C9877" s="37">
        <v>156.04588755714425</v>
      </c>
    </row>
    <row r="9878" spans="2:3" x14ac:dyDescent="0.3">
      <c r="B9878" s="36">
        <v>4972756.6779037304</v>
      </c>
      <c r="C9878" s="37">
        <v>142.479227020759</v>
      </c>
    </row>
    <row r="9879" spans="2:3" x14ac:dyDescent="0.3">
      <c r="B9879" s="36">
        <v>3977525.5898028044</v>
      </c>
      <c r="C9879" s="37">
        <v>106.72449213179156</v>
      </c>
    </row>
    <row r="9880" spans="2:3" x14ac:dyDescent="0.3">
      <c r="B9880" s="36">
        <v>5896023.5088886991</v>
      </c>
      <c r="C9880" s="37">
        <v>156.42499334190924</v>
      </c>
    </row>
    <row r="9881" spans="2:3" x14ac:dyDescent="0.3">
      <c r="B9881" s="36">
        <v>5724008.8512892434</v>
      </c>
      <c r="C9881" s="37">
        <v>150.91976165766883</v>
      </c>
    </row>
    <row r="9882" spans="2:3" x14ac:dyDescent="0.3">
      <c r="B9882" s="36">
        <v>6074726.7013770873</v>
      </c>
      <c r="C9882" s="37">
        <v>184.17954375414743</v>
      </c>
    </row>
    <row r="9883" spans="2:3" x14ac:dyDescent="0.3">
      <c r="B9883" s="36">
        <v>2586923.5411717659</v>
      </c>
      <c r="C9883" s="37">
        <v>78.018587638432479</v>
      </c>
    </row>
    <row r="9884" spans="2:3" x14ac:dyDescent="0.3">
      <c r="B9884" s="36">
        <v>5063308.1884669587</v>
      </c>
      <c r="C9884" s="37">
        <v>152.70790902846045</v>
      </c>
    </row>
    <row r="9885" spans="2:3" x14ac:dyDescent="0.3">
      <c r="B9885" s="36">
        <v>2570166.4886412947</v>
      </c>
      <c r="C9885" s="37">
        <v>77.011997465935778</v>
      </c>
    </row>
    <row r="9886" spans="2:3" x14ac:dyDescent="0.3">
      <c r="B9886" s="36">
        <v>5711485.2599490564</v>
      </c>
      <c r="C9886" s="37">
        <v>164.69683653109092</v>
      </c>
    </row>
    <row r="9887" spans="2:3" x14ac:dyDescent="0.3">
      <c r="B9887" s="36">
        <v>4610224.3560355119</v>
      </c>
      <c r="C9887" s="37">
        <v>137.10284384210502</v>
      </c>
    </row>
    <row r="9888" spans="2:3" x14ac:dyDescent="0.3">
      <c r="B9888" s="36">
        <v>6340014.7927493919</v>
      </c>
      <c r="C9888" s="37">
        <v>175.86641886638373</v>
      </c>
    </row>
    <row r="9889" spans="2:3" x14ac:dyDescent="0.3">
      <c r="B9889" s="36">
        <v>6603521.4318836229</v>
      </c>
      <c r="C9889" s="37">
        <v>202.58032874823962</v>
      </c>
    </row>
    <row r="9890" spans="2:3" x14ac:dyDescent="0.3">
      <c r="B9890" s="36">
        <v>8640131.0726826396</v>
      </c>
      <c r="C9890" s="37">
        <v>241.5768448174446</v>
      </c>
    </row>
    <row r="9891" spans="2:3" x14ac:dyDescent="0.3">
      <c r="B9891" s="36">
        <v>7987694.8973557875</v>
      </c>
      <c r="C9891" s="37">
        <v>232.1022987601699</v>
      </c>
    </row>
    <row r="9892" spans="2:3" x14ac:dyDescent="0.3">
      <c r="B9892" s="36">
        <v>7833820.2031033244</v>
      </c>
      <c r="C9892" s="37">
        <v>225.51472901510871</v>
      </c>
    </row>
    <row r="9893" spans="2:3" x14ac:dyDescent="0.3">
      <c r="B9893" s="36">
        <v>3440525.0234889863</v>
      </c>
      <c r="C9893" s="37">
        <v>101.91828298252101</v>
      </c>
    </row>
    <row r="9894" spans="2:3" x14ac:dyDescent="0.3">
      <c r="B9894" s="36">
        <v>8825670.7939727772</v>
      </c>
      <c r="C9894" s="37">
        <v>240.96134243839722</v>
      </c>
    </row>
    <row r="9895" spans="2:3" x14ac:dyDescent="0.3">
      <c r="B9895" s="36">
        <v>7349215.9126105402</v>
      </c>
      <c r="C9895" s="37">
        <v>217.13947591521011</v>
      </c>
    </row>
    <row r="9896" spans="2:3" x14ac:dyDescent="0.3">
      <c r="B9896" s="36">
        <v>4961571.4034542041</v>
      </c>
      <c r="C9896" s="37">
        <v>148.06670468051954</v>
      </c>
    </row>
    <row r="9897" spans="2:3" x14ac:dyDescent="0.3">
      <c r="B9897" s="36">
        <v>8419154.4741280694</v>
      </c>
      <c r="C9897" s="37">
        <v>247.84571149426989</v>
      </c>
    </row>
    <row r="9898" spans="2:3" x14ac:dyDescent="0.3">
      <c r="B9898" s="36">
        <v>6632518.3257435169</v>
      </c>
      <c r="C9898" s="37">
        <v>195.56658995142664</v>
      </c>
    </row>
    <row r="9899" spans="2:3" x14ac:dyDescent="0.3">
      <c r="B9899" s="36">
        <v>6309266.4672111962</v>
      </c>
      <c r="C9899" s="37">
        <v>187.68848908442584</v>
      </c>
    </row>
    <row r="9900" spans="2:3" x14ac:dyDescent="0.3">
      <c r="B9900" s="36">
        <v>7336153.5489072436</v>
      </c>
      <c r="C9900" s="37">
        <v>222.04008641997851</v>
      </c>
    </row>
    <row r="9901" spans="2:3" x14ac:dyDescent="0.3">
      <c r="B9901" s="36">
        <v>2484234.7090124842</v>
      </c>
      <c r="C9901" s="37">
        <v>68.734089842101312</v>
      </c>
    </row>
    <row r="9902" spans="2:3" x14ac:dyDescent="0.3">
      <c r="B9902" s="36">
        <v>4750480.3159057396</v>
      </c>
      <c r="C9902" s="37">
        <v>132.23412493739607</v>
      </c>
    </row>
    <row r="9903" spans="2:3" x14ac:dyDescent="0.3">
      <c r="B9903" s="36">
        <v>3101040.9572032592</v>
      </c>
      <c r="C9903" s="37">
        <v>83.909121102256108</v>
      </c>
    </row>
    <row r="9904" spans="2:3" x14ac:dyDescent="0.3">
      <c r="B9904" s="36">
        <v>5854469.7675155178</v>
      </c>
      <c r="C9904" s="37">
        <v>169.61949055985923</v>
      </c>
    </row>
    <row r="9905" spans="2:3" x14ac:dyDescent="0.3">
      <c r="B9905" s="36">
        <v>5281950.0122720115</v>
      </c>
      <c r="C9905" s="37">
        <v>161.68738201188918</v>
      </c>
    </row>
    <row r="9906" spans="2:3" x14ac:dyDescent="0.3">
      <c r="B9906" s="36">
        <v>5131260.0383360917</v>
      </c>
      <c r="C9906" s="37">
        <v>152.90515153892991</v>
      </c>
    </row>
    <row r="9907" spans="2:3" x14ac:dyDescent="0.3">
      <c r="B9907" s="36">
        <v>4555107.0211112164</v>
      </c>
      <c r="C9907" s="37">
        <v>129.35524039676321</v>
      </c>
    </row>
    <row r="9908" spans="2:3" x14ac:dyDescent="0.3">
      <c r="B9908" s="36">
        <v>4860329.2281324957</v>
      </c>
      <c r="C9908" s="37">
        <v>147.21004254951944</v>
      </c>
    </row>
    <row r="9909" spans="2:3" x14ac:dyDescent="0.3">
      <c r="B9909" s="36">
        <v>6557008.7356245304</v>
      </c>
      <c r="C9909" s="37">
        <v>180.54135669506232</v>
      </c>
    </row>
    <row r="9910" spans="2:3" x14ac:dyDescent="0.3">
      <c r="B9910" s="36">
        <v>6949485.1486007469</v>
      </c>
      <c r="C9910" s="37">
        <v>208.10985777589113</v>
      </c>
    </row>
    <row r="9911" spans="2:3" x14ac:dyDescent="0.3">
      <c r="B9911" s="36">
        <v>5576210.135852159</v>
      </c>
      <c r="C9911" s="37">
        <v>155.32724629330139</v>
      </c>
    </row>
    <row r="9912" spans="2:3" x14ac:dyDescent="0.3">
      <c r="B9912" s="36">
        <v>4729987.7440235596</v>
      </c>
      <c r="C9912" s="37">
        <v>144.24362813982444</v>
      </c>
    </row>
    <row r="9913" spans="2:3" x14ac:dyDescent="0.3">
      <c r="B9913" s="36">
        <v>7494077.7298955852</v>
      </c>
      <c r="C9913" s="37">
        <v>216.60016184470695</v>
      </c>
    </row>
    <row r="9914" spans="2:3" x14ac:dyDescent="0.3">
      <c r="B9914" s="36">
        <v>3273780.4839706593</v>
      </c>
      <c r="C9914" s="37">
        <v>96.199724463756439</v>
      </c>
    </row>
    <row r="9915" spans="2:3" x14ac:dyDescent="0.3">
      <c r="B9915" s="36">
        <v>5977557.2008865764</v>
      </c>
      <c r="C9915" s="37">
        <v>161.45334331641985</v>
      </c>
    </row>
    <row r="9916" spans="2:3" x14ac:dyDescent="0.3">
      <c r="B9916" s="36">
        <v>5589642.1494899308</v>
      </c>
      <c r="C9916" s="37">
        <v>157.33944608392682</v>
      </c>
    </row>
    <row r="9917" spans="2:3" x14ac:dyDescent="0.3">
      <c r="B9917" s="36">
        <v>3872379.9942629882</v>
      </c>
      <c r="C9917" s="37">
        <v>122.24495586123948</v>
      </c>
    </row>
    <row r="9918" spans="2:3" x14ac:dyDescent="0.3">
      <c r="B9918" s="36">
        <v>6117912.9778310461</v>
      </c>
      <c r="C9918" s="37">
        <v>177.1199540162176</v>
      </c>
    </row>
    <row r="9919" spans="2:3" x14ac:dyDescent="0.3">
      <c r="B9919" s="36">
        <v>4146365.5620190999</v>
      </c>
      <c r="C9919" s="37">
        <v>113.97051612454466</v>
      </c>
    </row>
    <row r="9920" spans="2:3" x14ac:dyDescent="0.3">
      <c r="B9920" s="36">
        <v>4159248.4715794376</v>
      </c>
      <c r="C9920" s="37">
        <v>117.11149917136571</v>
      </c>
    </row>
    <row r="9921" spans="2:3" x14ac:dyDescent="0.3">
      <c r="B9921" s="36">
        <v>5362841.2473185128</v>
      </c>
      <c r="C9921" s="37">
        <v>146.70114653442698</v>
      </c>
    </row>
    <row r="9922" spans="2:3" x14ac:dyDescent="0.3">
      <c r="B9922" s="36">
        <v>7559242.3842328927</v>
      </c>
      <c r="C9922" s="37">
        <v>222.60800809115173</v>
      </c>
    </row>
    <row r="9923" spans="2:3" x14ac:dyDescent="0.3">
      <c r="B9923" s="36">
        <v>3680844.1048238226</v>
      </c>
      <c r="C9923" s="37">
        <v>91.113111350012744</v>
      </c>
    </row>
    <row r="9924" spans="2:3" x14ac:dyDescent="0.3">
      <c r="B9924" s="36">
        <v>8104844.7080461271</v>
      </c>
      <c r="C9924" s="37">
        <v>226.47791418606002</v>
      </c>
    </row>
    <row r="9925" spans="2:3" x14ac:dyDescent="0.3">
      <c r="B9925" s="36">
        <v>4850587.9505182831</v>
      </c>
      <c r="C9925" s="37">
        <v>150.98638385091323</v>
      </c>
    </row>
    <row r="9926" spans="2:3" x14ac:dyDescent="0.3">
      <c r="B9926" s="36">
        <v>6670662.7362829819</v>
      </c>
      <c r="C9926" s="37">
        <v>203.83357989863239</v>
      </c>
    </row>
    <row r="9927" spans="2:3" x14ac:dyDescent="0.3">
      <c r="B9927" s="36">
        <v>5079005.9621298695</v>
      </c>
      <c r="C9927" s="37">
        <v>136.9409429087049</v>
      </c>
    </row>
    <row r="9928" spans="2:3" x14ac:dyDescent="0.3">
      <c r="B9928" s="36">
        <v>4638487.445987016</v>
      </c>
      <c r="C9928" s="37">
        <v>143.38633674270636</v>
      </c>
    </row>
    <row r="9929" spans="2:3" x14ac:dyDescent="0.3">
      <c r="B9929" s="36">
        <v>4005630.6092400034</v>
      </c>
      <c r="C9929" s="37">
        <v>126.03903745951743</v>
      </c>
    </row>
    <row r="9930" spans="2:3" x14ac:dyDescent="0.3">
      <c r="B9930" s="36">
        <v>4776038.9750581756</v>
      </c>
      <c r="C9930" s="37">
        <v>132.73095157841357</v>
      </c>
    </row>
    <row r="9931" spans="2:3" x14ac:dyDescent="0.3">
      <c r="B9931" s="36">
        <v>3788116.2588561242</v>
      </c>
      <c r="C9931" s="37">
        <v>105.29865101897974</v>
      </c>
    </row>
    <row r="9932" spans="2:3" x14ac:dyDescent="0.3">
      <c r="B9932" s="36">
        <v>4076395.9173707697</v>
      </c>
      <c r="C9932" s="37">
        <v>122.58303650792944</v>
      </c>
    </row>
    <row r="9933" spans="2:3" x14ac:dyDescent="0.3">
      <c r="B9933" s="36">
        <v>5058011.6064886739</v>
      </c>
      <c r="C9933" s="37">
        <v>137.27661440379893</v>
      </c>
    </row>
    <row r="9934" spans="2:3" x14ac:dyDescent="0.3">
      <c r="B9934" s="36">
        <v>4980789.522551775</v>
      </c>
      <c r="C9934" s="37">
        <v>136.92434937554199</v>
      </c>
    </row>
    <row r="9935" spans="2:3" x14ac:dyDescent="0.3">
      <c r="B9935" s="36">
        <v>2106287.8854228184</v>
      </c>
      <c r="C9935" s="37">
        <v>60.148782259675251</v>
      </c>
    </row>
    <row r="9936" spans="2:3" x14ac:dyDescent="0.3">
      <c r="B9936" s="36">
        <v>3963110.7212516703</v>
      </c>
      <c r="C9936" s="37">
        <v>117.66639159676645</v>
      </c>
    </row>
    <row r="9937" spans="2:3" x14ac:dyDescent="0.3">
      <c r="B9937" s="36">
        <v>3641652.981723492</v>
      </c>
      <c r="C9937" s="37">
        <v>120.15953856871344</v>
      </c>
    </row>
    <row r="9938" spans="2:3" x14ac:dyDescent="0.3">
      <c r="B9938" s="36">
        <v>5768153.4122581603</v>
      </c>
      <c r="C9938" s="37">
        <v>164.40378943534662</v>
      </c>
    </row>
    <row r="9939" spans="2:3" x14ac:dyDescent="0.3">
      <c r="B9939" s="36">
        <v>3214787.3806045167</v>
      </c>
      <c r="C9939" s="37">
        <v>99.225711328721331</v>
      </c>
    </row>
    <row r="9940" spans="2:3" x14ac:dyDescent="0.3">
      <c r="B9940" s="36">
        <v>3582454.681485733</v>
      </c>
      <c r="C9940" s="37">
        <v>110.13035383077046</v>
      </c>
    </row>
    <row r="9941" spans="2:3" x14ac:dyDescent="0.3">
      <c r="B9941" s="36">
        <v>6012355.9994339328</v>
      </c>
      <c r="C9941" s="37">
        <v>179.42473072584332</v>
      </c>
    </row>
    <row r="9942" spans="2:3" x14ac:dyDescent="0.3">
      <c r="B9942" s="36">
        <v>5261111.6858319715</v>
      </c>
      <c r="C9942" s="37">
        <v>156.22875051753724</v>
      </c>
    </row>
    <row r="9943" spans="2:3" x14ac:dyDescent="0.3">
      <c r="B9943" s="36">
        <v>2287993.1120889885</v>
      </c>
      <c r="C9943" s="37">
        <v>62.095244147147106</v>
      </c>
    </row>
    <row r="9944" spans="2:3" x14ac:dyDescent="0.3">
      <c r="B9944" s="36">
        <v>5717116.1459997687</v>
      </c>
      <c r="C9944" s="37">
        <v>157.24693046873602</v>
      </c>
    </row>
    <row r="9945" spans="2:3" x14ac:dyDescent="0.3">
      <c r="B9945" s="36">
        <v>5766640.3320116447</v>
      </c>
      <c r="C9945" s="37">
        <v>165.31449228773781</v>
      </c>
    </row>
    <row r="9946" spans="2:3" x14ac:dyDescent="0.3">
      <c r="B9946" s="36">
        <v>5980439.867195691</v>
      </c>
      <c r="C9946" s="37">
        <v>154.83943662847562</v>
      </c>
    </row>
    <row r="9947" spans="2:3" x14ac:dyDescent="0.3">
      <c r="B9947" s="36">
        <v>4357076.7822923539</v>
      </c>
      <c r="C9947" s="37">
        <v>130.0702058679102</v>
      </c>
    </row>
    <row r="9948" spans="2:3" x14ac:dyDescent="0.3">
      <c r="B9948" s="36">
        <v>7221835.9405328603</v>
      </c>
      <c r="C9948" s="37">
        <v>207.09628569031997</v>
      </c>
    </row>
    <row r="9949" spans="2:3" x14ac:dyDescent="0.3">
      <c r="B9949" s="36">
        <v>7605642.0982766505</v>
      </c>
      <c r="C9949" s="37">
        <v>206.76994342643889</v>
      </c>
    </row>
    <row r="9950" spans="2:3" x14ac:dyDescent="0.3">
      <c r="B9950" s="36">
        <v>7662162.076527264</v>
      </c>
      <c r="C9950" s="37">
        <v>228.07798090602338</v>
      </c>
    </row>
    <row r="9951" spans="2:3" x14ac:dyDescent="0.3">
      <c r="B9951" s="36">
        <v>4361299.9737822777</v>
      </c>
      <c r="C9951" s="37">
        <v>114.92333067069977</v>
      </c>
    </row>
    <row r="9952" spans="2:3" x14ac:dyDescent="0.3">
      <c r="B9952" s="36">
        <v>3261461.1665480016</v>
      </c>
      <c r="C9952" s="37">
        <v>116.85768536753007</v>
      </c>
    </row>
    <row r="9953" spans="2:3" x14ac:dyDescent="0.3">
      <c r="B9953" s="36">
        <v>6299139.776496063</v>
      </c>
      <c r="C9953" s="37">
        <v>216.70351067260216</v>
      </c>
    </row>
    <row r="9954" spans="2:3" x14ac:dyDescent="0.3">
      <c r="B9954" s="36">
        <v>6194520.9814220509</v>
      </c>
      <c r="C9954" s="37">
        <v>178.65082273078437</v>
      </c>
    </row>
    <row r="9955" spans="2:3" x14ac:dyDescent="0.3">
      <c r="B9955" s="36">
        <v>5552495.6412369069</v>
      </c>
      <c r="C9955" s="37">
        <v>155.95006669965801</v>
      </c>
    </row>
    <row r="9956" spans="2:3" x14ac:dyDescent="0.3">
      <c r="B9956" s="36">
        <v>4806937.611900025</v>
      </c>
      <c r="C9956" s="37">
        <v>133.15580638775927</v>
      </c>
    </row>
    <row r="9957" spans="2:3" x14ac:dyDescent="0.3">
      <c r="B9957" s="36">
        <v>6883401.0261161365</v>
      </c>
      <c r="C9957" s="37">
        <v>209.12956017886538</v>
      </c>
    </row>
    <row r="9958" spans="2:3" x14ac:dyDescent="0.3">
      <c r="B9958" s="36">
        <v>4642588.7940834556</v>
      </c>
      <c r="C9958" s="37">
        <v>141.81253454186901</v>
      </c>
    </row>
    <row r="9959" spans="2:3" x14ac:dyDescent="0.3">
      <c r="B9959" s="36">
        <v>3646126.1669929726</v>
      </c>
      <c r="C9959" s="37">
        <v>114.39357876441396</v>
      </c>
    </row>
    <row r="9960" spans="2:3" x14ac:dyDescent="0.3">
      <c r="B9960" s="36">
        <v>2022863.0070394913</v>
      </c>
      <c r="C9960" s="37">
        <v>57.272259857089963</v>
      </c>
    </row>
    <row r="9961" spans="2:3" x14ac:dyDescent="0.3">
      <c r="B9961" s="36">
        <v>5659887.1904724259</v>
      </c>
      <c r="C9961" s="37">
        <v>166.87817120212654</v>
      </c>
    </row>
    <row r="9962" spans="2:3" x14ac:dyDescent="0.3">
      <c r="B9962" s="36">
        <v>3306789.5527391909</v>
      </c>
      <c r="C9962" s="37">
        <v>97.698705417178516</v>
      </c>
    </row>
    <row r="9963" spans="2:3" x14ac:dyDescent="0.3">
      <c r="B9963" s="36">
        <v>3331438.191674741</v>
      </c>
      <c r="C9963" s="37">
        <v>94.901687623281916</v>
      </c>
    </row>
    <row r="9964" spans="2:3" x14ac:dyDescent="0.3">
      <c r="B9964" s="36">
        <v>6343393.6322015123</v>
      </c>
      <c r="C9964" s="37">
        <v>161.06350302946586</v>
      </c>
    </row>
    <row r="9965" spans="2:3" x14ac:dyDescent="0.3">
      <c r="B9965" s="36">
        <v>5951801.1949686855</v>
      </c>
      <c r="C9965" s="37">
        <v>159.21852255653886</v>
      </c>
    </row>
    <row r="9966" spans="2:3" x14ac:dyDescent="0.3">
      <c r="B9966" s="36">
        <v>5553608.8957028259</v>
      </c>
      <c r="C9966" s="37">
        <v>178.86925961025287</v>
      </c>
    </row>
    <row r="9967" spans="2:3" x14ac:dyDescent="0.3">
      <c r="B9967" s="36">
        <v>3529723.1359986039</v>
      </c>
      <c r="C9967" s="37">
        <v>106.13733092163521</v>
      </c>
    </row>
    <row r="9968" spans="2:3" x14ac:dyDescent="0.3">
      <c r="B9968" s="36">
        <v>5443174.9552030312</v>
      </c>
      <c r="C9968" s="37">
        <v>178.29779817167815</v>
      </c>
    </row>
    <row r="9969" spans="2:3" x14ac:dyDescent="0.3">
      <c r="B9969" s="36">
        <v>7739050.7994158892</v>
      </c>
      <c r="C9969" s="37">
        <v>223.78961178483308</v>
      </c>
    </row>
    <row r="9970" spans="2:3" x14ac:dyDescent="0.3">
      <c r="B9970" s="36">
        <v>6119959.1874648975</v>
      </c>
      <c r="C9970" s="37">
        <v>178.59740701199615</v>
      </c>
    </row>
    <row r="9971" spans="2:3" x14ac:dyDescent="0.3">
      <c r="B9971" s="36">
        <v>6281109.9334509969</v>
      </c>
      <c r="C9971" s="37">
        <v>189.32907549790104</v>
      </c>
    </row>
    <row r="9972" spans="2:3" x14ac:dyDescent="0.3">
      <c r="B9972" s="36">
        <v>7631962.9562378982</v>
      </c>
      <c r="C9972" s="37">
        <v>222.14064459138029</v>
      </c>
    </row>
    <row r="9973" spans="2:3" x14ac:dyDescent="0.3">
      <c r="B9973" s="36">
        <v>5635302.7649449212</v>
      </c>
      <c r="C9973" s="37">
        <v>167.59761219585585</v>
      </c>
    </row>
    <row r="9974" spans="2:3" x14ac:dyDescent="0.3">
      <c r="B9974" s="36">
        <v>6200679.2390002366</v>
      </c>
      <c r="C9974" s="37">
        <v>193.26337705659242</v>
      </c>
    </row>
    <row r="9975" spans="2:3" x14ac:dyDescent="0.3">
      <c r="B9975" s="36">
        <v>6172754.1738775829</v>
      </c>
      <c r="C9975" s="37">
        <v>175.9535395120925</v>
      </c>
    </row>
    <row r="9976" spans="2:3" x14ac:dyDescent="0.3">
      <c r="B9976" s="36">
        <v>6155688.0782207418</v>
      </c>
      <c r="C9976" s="37">
        <v>175.73235230835522</v>
      </c>
    </row>
    <row r="9977" spans="2:3" x14ac:dyDescent="0.3">
      <c r="B9977" s="36">
        <v>3021669.7265926544</v>
      </c>
      <c r="C9977" s="37">
        <v>89.926525653895084</v>
      </c>
    </row>
    <row r="9978" spans="2:3" x14ac:dyDescent="0.3">
      <c r="B9978" s="36">
        <v>7467562.7736746995</v>
      </c>
      <c r="C9978" s="37">
        <v>197.07490109259373</v>
      </c>
    </row>
    <row r="9979" spans="2:3" x14ac:dyDescent="0.3">
      <c r="B9979" s="36">
        <v>5206180.9207700491</v>
      </c>
      <c r="C9979" s="37">
        <v>144.88001639896987</v>
      </c>
    </row>
    <row r="9980" spans="2:3" x14ac:dyDescent="0.3">
      <c r="B9980" s="36">
        <v>5144724.4135209993</v>
      </c>
      <c r="C9980" s="37">
        <v>157.14020491223309</v>
      </c>
    </row>
    <row r="9981" spans="2:3" x14ac:dyDescent="0.3">
      <c r="B9981" s="36">
        <v>5119910.5669913422</v>
      </c>
      <c r="C9981" s="37">
        <v>143.86816454509042</v>
      </c>
    </row>
    <row r="9982" spans="2:3" x14ac:dyDescent="0.3">
      <c r="B9982" s="36">
        <v>5641373.3828649856</v>
      </c>
      <c r="C9982" s="37">
        <v>167.40297586971604</v>
      </c>
    </row>
    <row r="9983" spans="2:3" x14ac:dyDescent="0.3">
      <c r="B9983" s="36">
        <v>4573262.8339761524</v>
      </c>
      <c r="C9983" s="37">
        <v>117.73947249507707</v>
      </c>
    </row>
    <row r="9984" spans="2:3" x14ac:dyDescent="0.3">
      <c r="B9984" s="36">
        <v>2886336.5131111448</v>
      </c>
      <c r="C9984" s="37">
        <v>90.654146125169234</v>
      </c>
    </row>
    <row r="9985" spans="2:3" x14ac:dyDescent="0.3">
      <c r="B9985" s="36">
        <v>5846811.1489998791</v>
      </c>
      <c r="C9985" s="37">
        <v>167.19783608008936</v>
      </c>
    </row>
    <row r="9986" spans="2:3" x14ac:dyDescent="0.3">
      <c r="B9986" s="36">
        <v>3719972.6602466949</v>
      </c>
      <c r="C9986" s="37">
        <v>118.73270794570163</v>
      </c>
    </row>
    <row r="9987" spans="2:3" x14ac:dyDescent="0.3">
      <c r="B9987" s="36">
        <v>4004767.2698269156</v>
      </c>
      <c r="C9987" s="37">
        <v>106.61593395060727</v>
      </c>
    </row>
    <row r="9988" spans="2:3" x14ac:dyDescent="0.3">
      <c r="B9988" s="36">
        <v>3967551.8706321213</v>
      </c>
      <c r="C9988" s="37">
        <v>116.4051003597127</v>
      </c>
    </row>
    <row r="9989" spans="2:3" x14ac:dyDescent="0.3">
      <c r="B9989" s="36">
        <v>4659821.3570259791</v>
      </c>
      <c r="C9989" s="37">
        <v>142.99650320684663</v>
      </c>
    </row>
    <row r="9990" spans="2:3" x14ac:dyDescent="0.3">
      <c r="B9990" s="36">
        <v>2942293.7987710135</v>
      </c>
      <c r="C9990" s="37">
        <v>100.58375185708434</v>
      </c>
    </row>
    <row r="9991" spans="2:3" x14ac:dyDescent="0.3">
      <c r="B9991" s="36">
        <v>3172996.6014671107</v>
      </c>
      <c r="C9991" s="37">
        <v>94.737934647734704</v>
      </c>
    </row>
    <row r="9992" spans="2:3" x14ac:dyDescent="0.3">
      <c r="B9992" s="36">
        <v>8770451.4816142004</v>
      </c>
      <c r="C9992" s="37">
        <v>242.09215984149682</v>
      </c>
    </row>
    <row r="9993" spans="2:3" x14ac:dyDescent="0.3">
      <c r="B9993" s="36">
        <v>4690484.4999715881</v>
      </c>
      <c r="C9993" s="37">
        <v>142.37036620085121</v>
      </c>
    </row>
    <row r="9994" spans="2:3" x14ac:dyDescent="0.3">
      <c r="B9994" s="36">
        <v>6520229.3088413235</v>
      </c>
      <c r="C9994" s="37">
        <v>185.22704417002228</v>
      </c>
    </row>
    <row r="9995" spans="2:3" x14ac:dyDescent="0.3">
      <c r="B9995" s="36">
        <v>5438342.1056257365</v>
      </c>
      <c r="C9995" s="37">
        <v>163.47852118780816</v>
      </c>
    </row>
    <row r="9996" spans="2:3" x14ac:dyDescent="0.3">
      <c r="B9996" s="36">
        <v>6096800.2781712729</v>
      </c>
      <c r="C9996" s="37">
        <v>177.23995610211296</v>
      </c>
    </row>
    <row r="9997" spans="2:3" x14ac:dyDescent="0.3">
      <c r="B9997" s="36">
        <v>2612011.5172377531</v>
      </c>
      <c r="C9997" s="37">
        <v>70.280600915515834</v>
      </c>
    </row>
    <row r="9998" spans="2:3" x14ac:dyDescent="0.3">
      <c r="B9998" s="36">
        <v>3978818.2192211295</v>
      </c>
      <c r="C9998" s="37">
        <v>121.43333035902535</v>
      </c>
    </row>
    <row r="9999" spans="2:3" x14ac:dyDescent="0.3">
      <c r="B9999" s="36">
        <v>5959017.9063621238</v>
      </c>
      <c r="C9999" s="37">
        <v>184.68366084590301</v>
      </c>
    </row>
    <row r="10000" spans="2:3" x14ac:dyDescent="0.3">
      <c r="B10000" s="36">
        <v>11010375.891046111</v>
      </c>
      <c r="C10000" s="37">
        <v>334.86391902589043</v>
      </c>
    </row>
    <row r="10001" spans="2:3" x14ac:dyDescent="0.3">
      <c r="B10001" s="36">
        <v>6485164.3726057652</v>
      </c>
      <c r="C10001" s="37">
        <v>186.49767620135006</v>
      </c>
    </row>
  </sheetData>
  <pageMargins left="0.75" right="0.75" top="1" bottom="1" header="0.5" footer="0.5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54"/>
  <sheetViews>
    <sheetView showGridLines="0" zoomScale="85" zoomScaleNormal="85" workbookViewId="0">
      <selection activeCell="B22" sqref="B22"/>
    </sheetView>
  </sheetViews>
  <sheetFormatPr defaultRowHeight="14.4" x14ac:dyDescent="0.3"/>
  <cols>
    <col min="1" max="1" width="13.109375" bestFit="1" customWidth="1"/>
    <col min="2" max="2" width="18.21875" bestFit="1" customWidth="1"/>
    <col min="3" max="3" width="16.33203125" customWidth="1"/>
    <col min="4" max="4" width="25.21875" bestFit="1" customWidth="1"/>
    <col min="5" max="5" width="4.6640625" customWidth="1"/>
    <col min="9" max="9" width="11.77734375" customWidth="1"/>
  </cols>
  <sheetData>
    <row r="1" spans="1:10" ht="15" thickBot="1" x14ac:dyDescent="0.35">
      <c r="A1" s="17" t="s">
        <v>107</v>
      </c>
      <c r="B1" s="18" t="s">
        <v>0</v>
      </c>
      <c r="C1" s="5"/>
      <c r="D1" s="6"/>
      <c r="E1" s="47" t="s">
        <v>182</v>
      </c>
      <c r="F1" s="193" t="s">
        <v>176</v>
      </c>
      <c r="G1" s="194"/>
      <c r="H1" s="194"/>
      <c r="I1" s="194"/>
      <c r="J1" s="195"/>
    </row>
    <row r="2" spans="1:10" x14ac:dyDescent="0.3">
      <c r="A2" s="14" t="s">
        <v>108</v>
      </c>
      <c r="B2" s="15">
        <f>AVERAGE('Monte Carlo'!B2:B10001)</f>
        <v>5168901.3846587334</v>
      </c>
      <c r="C2" s="58"/>
      <c r="D2" s="59"/>
    </row>
    <row r="3" spans="1:10" ht="15" thickBot="1" x14ac:dyDescent="0.35">
      <c r="A3" s="93" t="s">
        <v>106</v>
      </c>
      <c r="B3" s="16">
        <f>AVERAGE('Monte Carlo'!C2:C10001)</f>
        <v>150.93007974360248</v>
      </c>
      <c r="C3" s="60"/>
      <c r="D3" s="61"/>
    </row>
    <row r="4" spans="1:10" ht="14.4" customHeight="1" thickBot="1" x14ac:dyDescent="0.35">
      <c r="A4" s="94" t="s">
        <v>109</v>
      </c>
      <c r="B4" s="96">
        <f>IFERROR(PERCENTILE('Monte Carlo'!B2:B10001,0.5),"")</f>
        <v>5097237.1992285792</v>
      </c>
      <c r="C4" s="97">
        <f>IFERROR(PERCENTILE('Monte Carlo'!C2:C10001,0.5),"")</f>
        <v>148.02948565924623</v>
      </c>
      <c r="D4" s="94" t="s">
        <v>184</v>
      </c>
    </row>
    <row r="5" spans="1:10" ht="15" thickBot="1" x14ac:dyDescent="0.35">
      <c r="A5" s="95" t="s">
        <v>110</v>
      </c>
      <c r="B5" s="96">
        <f>IFERROR(PERCENTILE('Monte Carlo'!B2:B10001,0.9),"")</f>
        <v>7281841.709482112</v>
      </c>
      <c r="C5" s="97">
        <f>IFERROR(PERCENTILE('Monte Carlo'!C2:C10001,0.9),"")</f>
        <v>212.37114556414957</v>
      </c>
      <c r="D5" s="95" t="s">
        <v>185</v>
      </c>
    </row>
    <row r="6" spans="1:10" ht="15" thickBot="1" x14ac:dyDescent="0.35"/>
    <row r="7" spans="1:10" ht="15" thickBot="1" x14ac:dyDescent="0.35">
      <c r="A7" s="17" t="s">
        <v>5</v>
      </c>
      <c r="B7" s="18" t="s">
        <v>105</v>
      </c>
      <c r="C7" s="17" t="s">
        <v>174</v>
      </c>
      <c r="D7" s="46" t="s">
        <v>175</v>
      </c>
      <c r="E7" s="45" t="s">
        <v>181</v>
      </c>
      <c r="F7" s="193" t="s">
        <v>177</v>
      </c>
      <c r="G7" s="194"/>
      <c r="H7" s="194"/>
      <c r="I7" s="195"/>
    </row>
    <row r="8" spans="1:10" x14ac:dyDescent="0.3">
      <c r="A8" s="14" t="s">
        <v>6</v>
      </c>
      <c r="B8" s="127">
        <f>SUM('Risk Register'!H2:H35*'Risk Register'!K2:K35*VLOOKUP(A8,Scenarios!A:D,2,FALSE)*VLOOKUP(A8,Scenarios!A:D,3,FALSE))</f>
        <v>337500</v>
      </c>
      <c r="C8" s="127">
        <f>SUMPRODUCT(--IFERROR('Risk Register'!H2:H35,0),--IFERROR('Risk Register'!L2:L35,0),VLOOKUP(A8,Scenarios!A2:D5,2,FALSE),VLOOKUP(A8,Scenarios!A2:D5,4,FALSE))</f>
        <v>1.35E-2</v>
      </c>
      <c r="D8" s="127">
        <f>C8*Input!$B$2</f>
        <v>9.8550000000000004</v>
      </c>
    </row>
    <row r="9" spans="1:10" ht="15" thickBot="1" x14ac:dyDescent="0.35">
      <c r="A9" s="129" t="s">
        <v>10</v>
      </c>
      <c r="B9" s="128">
        <f>SUM('Risk Register'!H2:H35*'Risk Register'!K2:K35*VLOOKUP(A9,Scenarios!A:D,2,FALSE)*VLOOKUP(A9,Scenarios!A:D,3,FALSE))</f>
        <v>240000</v>
      </c>
      <c r="C9" s="128">
        <f>SUMPRODUCT(--IFERROR('Risk Register'!H3:H36,0),--IFERROR('Risk Register'!L3:L36,0),VLOOKUP(A9,Scenarios!A3:D6,2,FALSE),VLOOKUP(A9,Scenarios!A3:D6,4,FALSE))</f>
        <v>1.0800000000000001E-2</v>
      </c>
      <c r="D9" s="128">
        <f>C9*Input!$B$2</f>
        <v>7.8840000000000003</v>
      </c>
    </row>
    <row r="10" spans="1:10" ht="15" thickBot="1" x14ac:dyDescent="0.35">
      <c r="A10" s="94" t="s">
        <v>11</v>
      </c>
      <c r="B10" s="96">
        <f>SUM('Risk Register'!H2:H35*'Risk Register'!K2:K35*VLOOKUP(A10,Scenarios!A:D,2,FALSE)*VLOOKUP(A10,Scenarios!A:D,3,FALSE))</f>
        <v>1535625.0000000005</v>
      </c>
      <c r="C10" s="98">
        <f>SUMPRODUCT(--IFERROR('Risk Register'!H4:H37,0),--IFERROR('Risk Register'!L4:L37,0),VLOOKUP(A10,Scenarios!A4:D7,2,FALSE),VLOOKUP(A10,Scenarios!A4:D7,4,FALSE))</f>
        <v>5.7330000000000013E-2</v>
      </c>
      <c r="D10" s="98">
        <f>C10*Input!$B$2</f>
        <v>41.85090000000001</v>
      </c>
    </row>
    <row r="11" spans="1:10" ht="15" thickBot="1" x14ac:dyDescent="0.35">
      <c r="A11" s="130" t="s">
        <v>12</v>
      </c>
      <c r="B11" s="96">
        <f>SUM('Risk Register'!H2:H35*'Risk Register'!K2:K35*VLOOKUP(A11,Scenarios!A:D,2,FALSE)*VLOOKUP(A11,Scenarios!A:D,3,FALSE))</f>
        <v>1912500</v>
      </c>
      <c r="C11" s="98">
        <f>SUMPRODUCT(--IFERROR('Risk Register'!H5:H38,0),--IFERROR('Risk Register'!L5:L38,0),VLOOKUP(A11,Scenarios!A5:D8,2,FALSE),VLOOKUP(A11,Scenarios!A5:D8,4,FALSE))</f>
        <v>7.1999999999999995E-2</v>
      </c>
      <c r="D11" s="98">
        <f>C11*Input!$B$2</f>
        <v>52.559999999999995</v>
      </c>
    </row>
    <row r="54" ht="384" customHeight="1" x14ac:dyDescent="0.3"/>
  </sheetData>
  <mergeCells count="2">
    <mergeCell ref="F7:I7"/>
    <mergeCell ref="F1:J1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G31"/>
  <sheetViews>
    <sheetView topLeftCell="D1" workbookViewId="0">
      <selection activeCell="K23" sqref="K23"/>
    </sheetView>
  </sheetViews>
  <sheetFormatPr defaultRowHeight="14.4" x14ac:dyDescent="0.3"/>
  <cols>
    <col min="5" max="5" width="13.109375" bestFit="1" customWidth="1"/>
    <col min="7" max="7" width="13.109375" bestFit="1" customWidth="1"/>
  </cols>
  <sheetData>
    <row r="1" spans="1:7" x14ac:dyDescent="0.3">
      <c r="A1" t="s">
        <v>186</v>
      </c>
      <c r="B1" t="s">
        <v>187</v>
      </c>
      <c r="C1" t="s">
        <v>188</v>
      </c>
      <c r="D1" t="s">
        <v>189</v>
      </c>
      <c r="F1" t="s">
        <v>107</v>
      </c>
      <c r="G1" t="s">
        <v>0</v>
      </c>
    </row>
    <row r="2" spans="1:7" x14ac:dyDescent="0.3">
      <c r="A2">
        <v>1301432.9073861167</v>
      </c>
      <c r="B2">
        <v>2</v>
      </c>
      <c r="C2">
        <v>0</v>
      </c>
      <c r="D2">
        <v>0</v>
      </c>
      <c r="F2" t="s">
        <v>188</v>
      </c>
      <c r="G2" s="112">
        <v>5114983.22</v>
      </c>
    </row>
    <row r="3" spans="1:7" x14ac:dyDescent="0.3">
      <c r="A3">
        <v>1617173.4013744225</v>
      </c>
      <c r="B3">
        <v>4</v>
      </c>
      <c r="C3">
        <v>0</v>
      </c>
      <c r="D3">
        <v>0</v>
      </c>
      <c r="F3" t="s">
        <v>189</v>
      </c>
      <c r="G3" s="112">
        <v>7349547.7800000003</v>
      </c>
    </row>
    <row r="4" spans="1:7" x14ac:dyDescent="0.3">
      <c r="A4">
        <v>1932913.8953627283</v>
      </c>
      <c r="B4">
        <v>8</v>
      </c>
      <c r="C4">
        <v>0</v>
      </c>
      <c r="D4">
        <v>0</v>
      </c>
    </row>
    <row r="5" spans="1:7" x14ac:dyDescent="0.3">
      <c r="A5">
        <v>2248654.3893510341</v>
      </c>
      <c r="B5">
        <v>8</v>
      </c>
      <c r="C5">
        <v>0</v>
      </c>
      <c r="D5">
        <v>0</v>
      </c>
    </row>
    <row r="6" spans="1:7" x14ac:dyDescent="0.3">
      <c r="A6">
        <v>2564394.8833393399</v>
      </c>
      <c r="B6">
        <v>15</v>
      </c>
      <c r="C6">
        <v>0</v>
      </c>
      <c r="D6">
        <v>0</v>
      </c>
    </row>
    <row r="7" spans="1:7" x14ac:dyDescent="0.3">
      <c r="A7">
        <v>2880135.3773276457</v>
      </c>
      <c r="B7">
        <v>31</v>
      </c>
      <c r="C7">
        <v>0</v>
      </c>
      <c r="D7">
        <v>0</v>
      </c>
    </row>
    <row r="8" spans="1:7" x14ac:dyDescent="0.3">
      <c r="A8">
        <v>3195875.8713159515</v>
      </c>
      <c r="B8">
        <v>29</v>
      </c>
      <c r="C8">
        <v>0</v>
      </c>
      <c r="D8">
        <v>0</v>
      </c>
    </row>
    <row r="9" spans="1:7" x14ac:dyDescent="0.3">
      <c r="A9">
        <v>3511616.3653042573</v>
      </c>
      <c r="B9">
        <v>51</v>
      </c>
      <c r="C9">
        <v>0</v>
      </c>
      <c r="D9">
        <v>0</v>
      </c>
    </row>
    <row r="10" spans="1:7" x14ac:dyDescent="0.3">
      <c r="A10">
        <v>3827356.8592925631</v>
      </c>
      <c r="B10">
        <v>66</v>
      </c>
      <c r="C10">
        <v>0</v>
      </c>
      <c r="D10">
        <v>0</v>
      </c>
    </row>
    <row r="11" spans="1:7" x14ac:dyDescent="0.3">
      <c r="A11">
        <v>4143097.3532808688</v>
      </c>
      <c r="B11">
        <v>73</v>
      </c>
      <c r="C11">
        <v>0</v>
      </c>
      <c r="D11">
        <v>0</v>
      </c>
    </row>
    <row r="12" spans="1:7" x14ac:dyDescent="0.3">
      <c r="A12">
        <v>4458837.8472691746</v>
      </c>
      <c r="B12">
        <v>72</v>
      </c>
      <c r="C12">
        <v>0</v>
      </c>
      <c r="D12">
        <v>0</v>
      </c>
    </row>
    <row r="13" spans="1:7" x14ac:dyDescent="0.3">
      <c r="A13">
        <v>4774578.34125748</v>
      </c>
      <c r="B13">
        <v>72</v>
      </c>
      <c r="C13">
        <v>0</v>
      </c>
      <c r="D13">
        <v>0</v>
      </c>
    </row>
    <row r="14" spans="1:7" x14ac:dyDescent="0.3">
      <c r="A14">
        <v>5090318.8352457862</v>
      </c>
      <c r="B14">
        <v>77</v>
      </c>
      <c r="C14">
        <v>100</v>
      </c>
      <c r="D14">
        <v>0</v>
      </c>
    </row>
    <row r="15" spans="1:7" x14ac:dyDescent="0.3">
      <c r="A15">
        <v>5406059.3292340916</v>
      </c>
      <c r="B15">
        <v>71</v>
      </c>
      <c r="C15">
        <v>0</v>
      </c>
      <c r="D15">
        <v>0</v>
      </c>
    </row>
    <row r="16" spans="1:7" x14ac:dyDescent="0.3">
      <c r="A16">
        <v>5721799.8232223978</v>
      </c>
      <c r="B16">
        <v>75</v>
      </c>
      <c r="C16">
        <v>0</v>
      </c>
      <c r="D16">
        <v>0</v>
      </c>
    </row>
    <row r="17" spans="1:4" x14ac:dyDescent="0.3">
      <c r="A17">
        <v>6037540.3172107032</v>
      </c>
      <c r="B17">
        <v>59</v>
      </c>
      <c r="C17">
        <v>0</v>
      </c>
      <c r="D17">
        <v>0</v>
      </c>
    </row>
    <row r="18" spans="1:4" x14ac:dyDescent="0.3">
      <c r="A18">
        <v>6353280.8111990094</v>
      </c>
      <c r="B18">
        <v>50</v>
      </c>
      <c r="C18">
        <v>0</v>
      </c>
      <c r="D18">
        <v>0</v>
      </c>
    </row>
    <row r="19" spans="1:4" x14ac:dyDescent="0.3">
      <c r="A19">
        <v>6669021.3051873147</v>
      </c>
      <c r="B19">
        <v>46</v>
      </c>
      <c r="C19">
        <v>0</v>
      </c>
      <c r="D19">
        <v>0</v>
      </c>
    </row>
    <row r="20" spans="1:4" x14ac:dyDescent="0.3">
      <c r="A20">
        <v>6984761.799175621</v>
      </c>
      <c r="B20">
        <v>37</v>
      </c>
      <c r="C20">
        <v>0</v>
      </c>
      <c r="D20">
        <v>0</v>
      </c>
    </row>
    <row r="21" spans="1:4" x14ac:dyDescent="0.3">
      <c r="A21">
        <v>7300502.2931639263</v>
      </c>
      <c r="B21">
        <v>37</v>
      </c>
      <c r="C21">
        <v>0</v>
      </c>
      <c r="D21">
        <v>100</v>
      </c>
    </row>
    <row r="22" spans="1:4" x14ac:dyDescent="0.3">
      <c r="A22">
        <v>7616242.7871522326</v>
      </c>
      <c r="B22">
        <v>31</v>
      </c>
      <c r="C22">
        <v>0</v>
      </c>
      <c r="D22">
        <v>0</v>
      </c>
    </row>
    <row r="23" spans="1:4" x14ac:dyDescent="0.3">
      <c r="A23">
        <v>7931983.2811405379</v>
      </c>
      <c r="B23">
        <v>27</v>
      </c>
      <c r="C23">
        <v>0</v>
      </c>
      <c r="D23">
        <v>0</v>
      </c>
    </row>
    <row r="24" spans="1:4" x14ac:dyDescent="0.3">
      <c r="A24">
        <v>8247723.7751288442</v>
      </c>
      <c r="B24">
        <v>16</v>
      </c>
      <c r="C24">
        <v>0</v>
      </c>
      <c r="D24">
        <v>0</v>
      </c>
    </row>
    <row r="25" spans="1:4" x14ac:dyDescent="0.3">
      <c r="A25">
        <v>8563464.2691171505</v>
      </c>
      <c r="B25">
        <v>15</v>
      </c>
      <c r="C25">
        <v>0</v>
      </c>
      <c r="D25">
        <v>0</v>
      </c>
    </row>
    <row r="26" spans="1:4" x14ac:dyDescent="0.3">
      <c r="A26">
        <v>8879204.7631054558</v>
      </c>
      <c r="B26">
        <v>14</v>
      </c>
      <c r="C26">
        <v>0</v>
      </c>
      <c r="D26">
        <v>0</v>
      </c>
    </row>
    <row r="27" spans="1:4" x14ac:dyDescent="0.3">
      <c r="A27">
        <v>9194945.2570937611</v>
      </c>
      <c r="B27">
        <v>5</v>
      </c>
      <c r="C27">
        <v>0</v>
      </c>
      <c r="D27">
        <v>0</v>
      </c>
    </row>
    <row r="28" spans="1:4" x14ac:dyDescent="0.3">
      <c r="A28">
        <v>9510685.7510820664</v>
      </c>
      <c r="B28">
        <v>5</v>
      </c>
      <c r="C28">
        <v>0</v>
      </c>
      <c r="D28">
        <v>0</v>
      </c>
    </row>
    <row r="29" spans="1:4" x14ac:dyDescent="0.3">
      <c r="A29">
        <v>9826426.2450703736</v>
      </c>
      <c r="B29">
        <v>1</v>
      </c>
      <c r="C29">
        <v>0</v>
      </c>
      <c r="D29">
        <v>0</v>
      </c>
    </row>
    <row r="30" spans="1:4" x14ac:dyDescent="0.3">
      <c r="A30">
        <v>10142166.739058679</v>
      </c>
      <c r="B30">
        <v>2</v>
      </c>
      <c r="C30">
        <v>0</v>
      </c>
      <c r="D30">
        <v>0</v>
      </c>
    </row>
    <row r="31" spans="1:4" x14ac:dyDescent="0.3">
      <c r="A31">
        <v>10457907.233046984</v>
      </c>
      <c r="B31">
        <v>1</v>
      </c>
      <c r="C31">
        <v>0</v>
      </c>
      <c r="D31">
        <v>0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G31"/>
  <sheetViews>
    <sheetView workbookViewId="0">
      <selection activeCell="D5" sqref="D5"/>
    </sheetView>
  </sheetViews>
  <sheetFormatPr defaultRowHeight="14.4" x14ac:dyDescent="0.3"/>
  <cols>
    <col min="7" max="7" width="13.109375" bestFit="1" customWidth="1"/>
  </cols>
  <sheetData>
    <row r="1" spans="1:7" x14ac:dyDescent="0.3">
      <c r="A1" t="s">
        <v>186</v>
      </c>
      <c r="B1" t="s">
        <v>187</v>
      </c>
      <c r="C1" t="s">
        <v>188</v>
      </c>
      <c r="D1" t="s">
        <v>189</v>
      </c>
      <c r="F1" t="s">
        <v>107</v>
      </c>
      <c r="G1" t="s">
        <v>0</v>
      </c>
    </row>
    <row r="2" spans="1:7" x14ac:dyDescent="0.3">
      <c r="A2">
        <v>38.652733677230628</v>
      </c>
      <c r="B2">
        <v>4</v>
      </c>
      <c r="C2">
        <v>0</v>
      </c>
      <c r="D2">
        <v>0</v>
      </c>
      <c r="F2" t="s">
        <v>188</v>
      </c>
      <c r="G2">
        <v>149.32143550591786</v>
      </c>
    </row>
    <row r="3" spans="1:7" x14ac:dyDescent="0.3">
      <c r="A3">
        <v>47.250559066097331</v>
      </c>
      <c r="B3">
        <v>0</v>
      </c>
      <c r="C3">
        <v>0</v>
      </c>
      <c r="D3">
        <v>0</v>
      </c>
      <c r="F3" t="s">
        <v>189</v>
      </c>
      <c r="G3">
        <v>213.59184503142609</v>
      </c>
    </row>
    <row r="4" spans="1:7" x14ac:dyDescent="0.3">
      <c r="A4">
        <v>55.848384454964034</v>
      </c>
      <c r="B4">
        <v>8</v>
      </c>
      <c r="C4">
        <v>0</v>
      </c>
      <c r="D4">
        <v>0</v>
      </c>
    </row>
    <row r="5" spans="1:7" x14ac:dyDescent="0.3">
      <c r="A5">
        <v>64.446209843830729</v>
      </c>
      <c r="B5">
        <v>11</v>
      </c>
      <c r="C5">
        <v>0</v>
      </c>
      <c r="D5">
        <v>0</v>
      </c>
    </row>
    <row r="6" spans="1:7" x14ac:dyDescent="0.3">
      <c r="A6">
        <v>73.044035232697439</v>
      </c>
      <c r="B6">
        <v>17</v>
      </c>
      <c r="C6">
        <v>0</v>
      </c>
      <c r="D6">
        <v>0</v>
      </c>
    </row>
    <row r="7" spans="1:7" x14ac:dyDescent="0.3">
      <c r="A7">
        <v>81.641860621564135</v>
      </c>
      <c r="B7">
        <v>21</v>
      </c>
      <c r="C7">
        <v>0</v>
      </c>
      <c r="D7">
        <v>0</v>
      </c>
    </row>
    <row r="8" spans="1:7" x14ac:dyDescent="0.3">
      <c r="A8">
        <v>90.23968601043083</v>
      </c>
      <c r="B8">
        <v>28</v>
      </c>
      <c r="C8">
        <v>0</v>
      </c>
      <c r="D8">
        <v>0</v>
      </c>
    </row>
    <row r="9" spans="1:7" x14ac:dyDescent="0.3">
      <c r="A9">
        <v>98.83751139929754</v>
      </c>
      <c r="B9">
        <v>45</v>
      </c>
      <c r="C9">
        <v>0</v>
      </c>
      <c r="D9">
        <v>0</v>
      </c>
    </row>
    <row r="10" spans="1:7" x14ac:dyDescent="0.3">
      <c r="A10">
        <v>107.43533678816424</v>
      </c>
      <c r="B10">
        <v>48</v>
      </c>
      <c r="C10">
        <v>0</v>
      </c>
      <c r="D10">
        <v>0</v>
      </c>
    </row>
    <row r="11" spans="1:7" x14ac:dyDescent="0.3">
      <c r="A11">
        <v>116.03316217703093</v>
      </c>
      <c r="B11">
        <v>62</v>
      </c>
      <c r="C11">
        <v>0</v>
      </c>
      <c r="D11">
        <v>0</v>
      </c>
    </row>
    <row r="12" spans="1:7" x14ac:dyDescent="0.3">
      <c r="A12">
        <v>124.63098756589764</v>
      </c>
      <c r="B12">
        <v>63</v>
      </c>
      <c r="C12">
        <v>0</v>
      </c>
      <c r="D12">
        <v>0</v>
      </c>
    </row>
    <row r="13" spans="1:7" x14ac:dyDescent="0.3">
      <c r="A13">
        <v>133.22881295476435</v>
      </c>
      <c r="B13">
        <v>73</v>
      </c>
      <c r="C13">
        <v>0</v>
      </c>
      <c r="D13">
        <v>0</v>
      </c>
    </row>
    <row r="14" spans="1:7" x14ac:dyDescent="0.3">
      <c r="A14">
        <v>141.82663834363103</v>
      </c>
      <c r="B14">
        <v>75</v>
      </c>
      <c r="C14">
        <v>0</v>
      </c>
      <c r="D14">
        <v>0</v>
      </c>
    </row>
    <row r="15" spans="1:7" x14ac:dyDescent="0.3">
      <c r="A15">
        <v>150.42446373249774</v>
      </c>
      <c r="B15">
        <v>63</v>
      </c>
      <c r="C15">
        <v>100</v>
      </c>
      <c r="D15">
        <v>0</v>
      </c>
    </row>
    <row r="16" spans="1:7" x14ac:dyDescent="0.3">
      <c r="A16">
        <v>159.02228912136445</v>
      </c>
      <c r="B16">
        <v>55</v>
      </c>
      <c r="C16">
        <v>0</v>
      </c>
      <c r="D16">
        <v>0</v>
      </c>
    </row>
    <row r="17" spans="1:4" x14ac:dyDescent="0.3">
      <c r="A17">
        <v>167.62011451023113</v>
      </c>
      <c r="B17">
        <v>79</v>
      </c>
      <c r="C17">
        <v>0</v>
      </c>
      <c r="D17">
        <v>0</v>
      </c>
    </row>
    <row r="18" spans="1:4" x14ac:dyDescent="0.3">
      <c r="A18">
        <v>176.21793989909784</v>
      </c>
      <c r="B18">
        <v>50</v>
      </c>
      <c r="C18">
        <v>0</v>
      </c>
      <c r="D18">
        <v>0</v>
      </c>
    </row>
    <row r="19" spans="1:4" x14ac:dyDescent="0.3">
      <c r="A19">
        <v>184.81576528796455</v>
      </c>
      <c r="B19">
        <v>46</v>
      </c>
      <c r="C19">
        <v>0</v>
      </c>
      <c r="D19">
        <v>0</v>
      </c>
    </row>
    <row r="20" spans="1:4" x14ac:dyDescent="0.3">
      <c r="A20">
        <v>193.41359067683123</v>
      </c>
      <c r="B20">
        <v>50</v>
      </c>
      <c r="C20">
        <v>0</v>
      </c>
      <c r="D20">
        <v>0</v>
      </c>
    </row>
    <row r="21" spans="1:4" x14ac:dyDescent="0.3">
      <c r="A21">
        <v>202.01141606569794</v>
      </c>
      <c r="B21">
        <v>37</v>
      </c>
      <c r="C21">
        <v>0</v>
      </c>
      <c r="D21">
        <v>0</v>
      </c>
    </row>
    <row r="22" spans="1:4" x14ac:dyDescent="0.3">
      <c r="A22">
        <v>210.60924145456465</v>
      </c>
      <c r="B22">
        <v>41</v>
      </c>
      <c r="C22">
        <v>0</v>
      </c>
      <c r="D22">
        <v>100</v>
      </c>
    </row>
    <row r="23" spans="1:4" x14ac:dyDescent="0.3">
      <c r="A23">
        <v>219.20706684343133</v>
      </c>
      <c r="B23">
        <v>27</v>
      </c>
      <c r="C23">
        <v>0</v>
      </c>
      <c r="D23">
        <v>0</v>
      </c>
    </row>
    <row r="24" spans="1:4" x14ac:dyDescent="0.3">
      <c r="A24">
        <v>227.80489223229804</v>
      </c>
      <c r="B24">
        <v>25</v>
      </c>
      <c r="C24">
        <v>0</v>
      </c>
      <c r="D24">
        <v>0</v>
      </c>
    </row>
    <row r="25" spans="1:4" x14ac:dyDescent="0.3">
      <c r="A25">
        <v>236.40271762116475</v>
      </c>
      <c r="B25">
        <v>22</v>
      </c>
      <c r="C25">
        <v>0</v>
      </c>
      <c r="D25">
        <v>0</v>
      </c>
    </row>
    <row r="26" spans="1:4" x14ac:dyDescent="0.3">
      <c r="A26">
        <v>245.00054301003146</v>
      </c>
      <c r="B26">
        <v>18</v>
      </c>
      <c r="C26">
        <v>0</v>
      </c>
      <c r="D26">
        <v>0</v>
      </c>
    </row>
    <row r="27" spans="1:4" x14ac:dyDescent="0.3">
      <c r="A27">
        <v>253.59836839889815</v>
      </c>
      <c r="B27">
        <v>11</v>
      </c>
      <c r="C27">
        <v>0</v>
      </c>
      <c r="D27">
        <v>0</v>
      </c>
    </row>
    <row r="28" spans="1:4" x14ac:dyDescent="0.3">
      <c r="A28">
        <v>262.19619378776486</v>
      </c>
      <c r="B28">
        <v>8</v>
      </c>
      <c r="C28">
        <v>0</v>
      </c>
      <c r="D28">
        <v>0</v>
      </c>
    </row>
    <row r="29" spans="1:4" x14ac:dyDescent="0.3">
      <c r="A29">
        <v>270.79401917663154</v>
      </c>
      <c r="B29">
        <v>7</v>
      </c>
      <c r="C29">
        <v>0</v>
      </c>
      <c r="D29">
        <v>0</v>
      </c>
    </row>
    <row r="30" spans="1:4" x14ac:dyDescent="0.3">
      <c r="A30">
        <v>279.39184456549827</v>
      </c>
      <c r="B30">
        <v>3</v>
      </c>
      <c r="C30">
        <v>0</v>
      </c>
      <c r="D30">
        <v>0</v>
      </c>
    </row>
    <row r="31" spans="1:4" x14ac:dyDescent="0.3">
      <c r="A31">
        <v>287.98966995436496</v>
      </c>
      <c r="B31">
        <v>3</v>
      </c>
      <c r="C31">
        <v>0</v>
      </c>
      <c r="D31">
        <v>0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35"/>
  <sheetViews>
    <sheetView showGridLines="0" tabSelected="1" zoomScale="70" zoomScaleNormal="70" workbookViewId="0">
      <selection activeCell="J13" sqref="J13"/>
    </sheetView>
  </sheetViews>
  <sheetFormatPr defaultRowHeight="14.4" x14ac:dyDescent="0.3"/>
  <cols>
    <col min="1" max="1" width="9" customWidth="1"/>
    <col min="3" max="3" width="12.33203125" customWidth="1"/>
    <col min="4" max="4" width="13.33203125" customWidth="1"/>
    <col min="5" max="5" width="14.77734375" style="4" customWidth="1"/>
    <col min="6" max="6" width="20.44140625" customWidth="1"/>
    <col min="7" max="7" width="21.109375" customWidth="1"/>
  </cols>
  <sheetData>
    <row r="1" spans="1:7" x14ac:dyDescent="0.3">
      <c r="A1" s="100" t="s">
        <v>13</v>
      </c>
      <c r="B1" s="100" t="s">
        <v>6</v>
      </c>
      <c r="C1" s="100" t="s">
        <v>159</v>
      </c>
      <c r="D1" s="100" t="s">
        <v>160</v>
      </c>
      <c r="E1" s="111" t="s">
        <v>131</v>
      </c>
      <c r="F1" s="100" t="s">
        <v>161</v>
      </c>
      <c r="G1" s="100" t="s">
        <v>162</v>
      </c>
    </row>
    <row r="2" spans="1:7" x14ac:dyDescent="0.3">
      <c r="A2" s="7" t="s">
        <v>75</v>
      </c>
      <c r="B2" s="7">
        <v>5175863.2634494072</v>
      </c>
      <c r="C2" s="7">
        <v>5354026.1572554121</v>
      </c>
      <c r="D2" s="7">
        <v>5137313.6433005258</v>
      </c>
      <c r="E2" s="38">
        <v>178162.8938060049</v>
      </c>
      <c r="F2" s="7">
        <f t="shared" ref="F2:F35" si="0">MIN(C2-B2, D2-B2)</f>
        <v>-38549.620148881339</v>
      </c>
      <c r="G2" s="7">
        <f t="shared" ref="G2:G35" si="1">MAX(C2-B2, D2-B2)</f>
        <v>178162.8938060049</v>
      </c>
    </row>
    <row r="3" spans="1:7" x14ac:dyDescent="0.3">
      <c r="A3" s="7" t="s">
        <v>60</v>
      </c>
      <c r="B3" s="7">
        <v>5175863.2634494072</v>
      </c>
      <c r="C3" s="7">
        <v>5222913.2030470846</v>
      </c>
      <c r="D3" s="7">
        <v>5036064.2205484007</v>
      </c>
      <c r="E3" s="38">
        <v>139799.04290100653</v>
      </c>
      <c r="F3" s="7">
        <f t="shared" si="0"/>
        <v>-139799.04290100653</v>
      </c>
      <c r="G3" s="7">
        <f t="shared" si="1"/>
        <v>47049.939597677439</v>
      </c>
    </row>
    <row r="4" spans="1:7" x14ac:dyDescent="0.3">
      <c r="A4" s="7" t="s">
        <v>66</v>
      </c>
      <c r="B4" s="7">
        <v>5175863.2634494072</v>
      </c>
      <c r="C4" s="7">
        <v>5098028.5975593654</v>
      </c>
      <c r="D4" s="7">
        <v>5047286.2999953339</v>
      </c>
      <c r="E4" s="38">
        <v>128576.96345407329</v>
      </c>
      <c r="F4" s="7">
        <f t="shared" si="0"/>
        <v>-128576.96345407329</v>
      </c>
      <c r="G4" s="7">
        <f t="shared" si="1"/>
        <v>-77834.665890041739</v>
      </c>
    </row>
    <row r="5" spans="1:7" x14ac:dyDescent="0.3">
      <c r="A5" s="7" t="s">
        <v>92</v>
      </c>
      <c r="B5" s="7">
        <v>5175863.2634494072</v>
      </c>
      <c r="C5" s="7">
        <v>5050449.9155849731</v>
      </c>
      <c r="D5" s="7">
        <v>5154610.470656598</v>
      </c>
      <c r="E5" s="38">
        <v>125413.34786443412</v>
      </c>
      <c r="F5" s="7">
        <f t="shared" si="0"/>
        <v>-125413.34786443412</v>
      </c>
      <c r="G5" s="7">
        <f t="shared" si="1"/>
        <v>-21252.792792809196</v>
      </c>
    </row>
    <row r="6" spans="1:7" x14ac:dyDescent="0.3">
      <c r="A6" s="7" t="s">
        <v>32</v>
      </c>
      <c r="B6" s="7">
        <v>5175863.2634494072</v>
      </c>
      <c r="C6" s="7">
        <v>5142702.9682977097</v>
      </c>
      <c r="D6" s="7">
        <v>5063671.6506297532</v>
      </c>
      <c r="E6" s="38">
        <v>112191.61281965394</v>
      </c>
      <c r="F6" s="7">
        <f t="shared" si="0"/>
        <v>-112191.61281965394</v>
      </c>
      <c r="G6" s="7">
        <f t="shared" si="1"/>
        <v>-33160.295151697472</v>
      </c>
    </row>
    <row r="7" spans="1:7" x14ac:dyDescent="0.3">
      <c r="A7" s="7" t="s">
        <v>43</v>
      </c>
      <c r="B7" s="7">
        <v>5175863.2634494072</v>
      </c>
      <c r="C7" s="7">
        <v>5208412.7955759345</v>
      </c>
      <c r="D7" s="7">
        <v>5102455.2380367992</v>
      </c>
      <c r="E7" s="38">
        <v>73408.025412607938</v>
      </c>
      <c r="F7" s="7">
        <f t="shared" si="0"/>
        <v>-73408.025412607938</v>
      </c>
      <c r="G7" s="7">
        <f t="shared" si="1"/>
        <v>32549.53212652728</v>
      </c>
    </row>
    <row r="8" spans="1:7" x14ac:dyDescent="0.3">
      <c r="A8" s="7" t="s">
        <v>43</v>
      </c>
      <c r="B8" s="7">
        <v>2629562.6230647112</v>
      </c>
      <c r="C8" s="7">
        <v>2564586.0907349135</v>
      </c>
      <c r="D8" s="7">
        <v>2635706.0482084895</v>
      </c>
      <c r="E8" s="38">
        <f>MAX(ABS(C8-B8), ABS(D8-B8))</f>
        <v>64976.532329797745</v>
      </c>
      <c r="F8" s="7">
        <f t="shared" si="0"/>
        <v>-64976.532329797745</v>
      </c>
      <c r="G8" s="7">
        <f t="shared" si="1"/>
        <v>6143.4251437783241</v>
      </c>
    </row>
    <row r="9" spans="1:7" x14ac:dyDescent="0.3">
      <c r="A9" s="7" t="s">
        <v>100</v>
      </c>
      <c r="B9" s="7">
        <v>2586551.2299720244</v>
      </c>
      <c r="C9" s="7">
        <v>2649906.2645264305</v>
      </c>
      <c r="D9" s="7">
        <v>2638417.7200370692</v>
      </c>
      <c r="E9" s="38">
        <f>MAX(ABS(C9-B9), ABS(D9-B9))</f>
        <v>63355.034554406069</v>
      </c>
      <c r="F9" s="7">
        <f t="shared" si="0"/>
        <v>51866.490065044723</v>
      </c>
      <c r="G9" s="7">
        <f t="shared" si="1"/>
        <v>63355.034554406069</v>
      </c>
    </row>
    <row r="10" spans="1:7" x14ac:dyDescent="0.3">
      <c r="A10" s="7" t="s">
        <v>98</v>
      </c>
      <c r="B10" s="7">
        <v>2620181.2929178877</v>
      </c>
      <c r="C10" s="7">
        <v>2558210.1415753951</v>
      </c>
      <c r="D10" s="7">
        <v>2620143.997090193</v>
      </c>
      <c r="E10" s="38">
        <f>MAX(ABS(C10-B10), ABS(D10-B10))</f>
        <v>61971.151342492551</v>
      </c>
      <c r="F10" s="7">
        <f t="shared" si="0"/>
        <v>-61971.151342492551</v>
      </c>
      <c r="G10" s="7">
        <f t="shared" si="1"/>
        <v>-37.295827694702893</v>
      </c>
    </row>
    <row r="11" spans="1:7" x14ac:dyDescent="0.3">
      <c r="A11" s="7" t="s">
        <v>85</v>
      </c>
      <c r="B11" s="7">
        <v>2632125.9527130406</v>
      </c>
      <c r="C11" s="7">
        <v>2648458.6134389411</v>
      </c>
      <c r="D11" s="7">
        <v>2693345.8993279268</v>
      </c>
      <c r="E11" s="38">
        <f>MAX(ABS(C11-B11), ABS(D11-B11))</f>
        <v>61219.946614886168</v>
      </c>
      <c r="F11" s="7">
        <f t="shared" si="0"/>
        <v>16332.660725900438</v>
      </c>
      <c r="G11" s="7">
        <f t="shared" si="1"/>
        <v>61219.946614886168</v>
      </c>
    </row>
    <row r="12" spans="1:7" x14ac:dyDescent="0.3">
      <c r="A12" s="7" t="s">
        <v>53</v>
      </c>
      <c r="B12" s="7">
        <v>5175863.2634494072</v>
      </c>
      <c r="C12" s="7">
        <v>5234119.6706840619</v>
      </c>
      <c r="D12" s="7">
        <v>5180413.1551697971</v>
      </c>
      <c r="E12" s="38">
        <v>58256.407234654762</v>
      </c>
      <c r="F12" s="7">
        <f t="shared" si="0"/>
        <v>4549.8917203899473</v>
      </c>
      <c r="G12" s="7">
        <f t="shared" si="1"/>
        <v>58256.407234654762</v>
      </c>
    </row>
    <row r="13" spans="1:7" x14ac:dyDescent="0.3">
      <c r="A13" s="7" t="s">
        <v>51</v>
      </c>
      <c r="B13" s="7">
        <v>2658662.3801567373</v>
      </c>
      <c r="C13" s="7">
        <v>2600465.4250737182</v>
      </c>
      <c r="D13" s="7">
        <v>2694961.0382754835</v>
      </c>
      <c r="E13" s="38">
        <f t="shared" ref="E13:E20" si="2">MAX(ABS(C13-B13), ABS(D13-B13))</f>
        <v>58196.9550830191</v>
      </c>
      <c r="F13" s="7">
        <f t="shared" si="0"/>
        <v>-58196.9550830191</v>
      </c>
      <c r="G13" s="7">
        <f t="shared" si="1"/>
        <v>36298.658118746243</v>
      </c>
    </row>
    <row r="14" spans="1:7" x14ac:dyDescent="0.3">
      <c r="A14" s="7" t="s">
        <v>79</v>
      </c>
      <c r="B14" s="7">
        <v>2633198.7950785756</v>
      </c>
      <c r="C14" s="7">
        <v>2575569.758124277</v>
      </c>
      <c r="D14" s="7">
        <v>2653185.9996655667</v>
      </c>
      <c r="E14" s="38">
        <f t="shared" si="2"/>
        <v>57629.036954298615</v>
      </c>
      <c r="F14" s="7">
        <f t="shared" si="0"/>
        <v>-57629.036954298615</v>
      </c>
      <c r="G14" s="7">
        <f t="shared" si="1"/>
        <v>19987.204586991109</v>
      </c>
    </row>
    <row r="15" spans="1:7" x14ac:dyDescent="0.3">
      <c r="A15" s="7" t="s">
        <v>37</v>
      </c>
      <c r="B15" s="7">
        <v>2609322.6545933466</v>
      </c>
      <c r="C15" s="7">
        <v>2596692.0065578041</v>
      </c>
      <c r="D15" s="7">
        <v>2552449.8058443703</v>
      </c>
      <c r="E15" s="38">
        <f t="shared" si="2"/>
        <v>56872.848748976365</v>
      </c>
      <c r="F15" s="7">
        <f t="shared" si="0"/>
        <v>-56872.848748976365</v>
      </c>
      <c r="G15" s="7">
        <f t="shared" si="1"/>
        <v>-12630.648035542574</v>
      </c>
    </row>
    <row r="16" spans="1:7" x14ac:dyDescent="0.3">
      <c r="A16" s="7" t="s">
        <v>32</v>
      </c>
      <c r="B16" s="7">
        <v>2540854.9366231342</v>
      </c>
      <c r="C16" s="7">
        <v>2596462.6422137581</v>
      </c>
      <c r="D16" s="7">
        <v>2593366.6278135544</v>
      </c>
      <c r="E16" s="38">
        <f t="shared" si="2"/>
        <v>55607.705590623897</v>
      </c>
      <c r="F16" s="7">
        <f t="shared" si="0"/>
        <v>52511.691190420184</v>
      </c>
      <c r="G16" s="7">
        <f t="shared" si="1"/>
        <v>55607.705590623897</v>
      </c>
    </row>
    <row r="17" spans="1:7" x14ac:dyDescent="0.3">
      <c r="A17" s="7" t="s">
        <v>77</v>
      </c>
      <c r="B17" s="7">
        <v>2634844.3181376206</v>
      </c>
      <c r="C17" s="7">
        <v>2585074.0278374278</v>
      </c>
      <c r="D17" s="7">
        <v>2679002.9776647631</v>
      </c>
      <c r="E17" s="38">
        <f t="shared" si="2"/>
        <v>49770.290300192777</v>
      </c>
      <c r="F17" s="7">
        <f t="shared" si="0"/>
        <v>-49770.290300192777</v>
      </c>
      <c r="G17" s="7">
        <f t="shared" si="1"/>
        <v>44158.659527142532</v>
      </c>
    </row>
    <row r="18" spans="1:7" x14ac:dyDescent="0.3">
      <c r="A18" s="7" t="s">
        <v>39</v>
      </c>
      <c r="B18" s="7">
        <v>2676614.6728160377</v>
      </c>
      <c r="C18" s="7">
        <v>2628316.2068372718</v>
      </c>
      <c r="D18" s="7">
        <v>2645900.9859725884</v>
      </c>
      <c r="E18" s="38">
        <f t="shared" si="2"/>
        <v>48298.46597876586</v>
      </c>
      <c r="F18" s="7">
        <f t="shared" si="0"/>
        <v>-48298.46597876586</v>
      </c>
      <c r="G18" s="7">
        <f t="shared" si="1"/>
        <v>-30713.68684344925</v>
      </c>
    </row>
    <row r="19" spans="1:7" x14ac:dyDescent="0.3">
      <c r="A19" s="7" t="s">
        <v>73</v>
      </c>
      <c r="B19" s="7">
        <v>2599919.2184215002</v>
      </c>
      <c r="C19" s="7">
        <v>2625684.7805588082</v>
      </c>
      <c r="D19" s="7">
        <v>2648058.7852508281</v>
      </c>
      <c r="E19" s="38">
        <f t="shared" si="2"/>
        <v>48139.56682932796</v>
      </c>
      <c r="F19" s="7">
        <f t="shared" si="0"/>
        <v>25765.562137308065</v>
      </c>
      <c r="G19" s="7">
        <f t="shared" si="1"/>
        <v>48139.56682932796</v>
      </c>
    </row>
    <row r="20" spans="1:7" x14ac:dyDescent="0.3">
      <c r="A20" s="7" t="s">
        <v>89</v>
      </c>
      <c r="B20" s="7">
        <v>2607499.8063560077</v>
      </c>
      <c r="C20" s="7">
        <v>2655355.18868588</v>
      </c>
      <c r="D20" s="7">
        <v>2623942.6962493616</v>
      </c>
      <c r="E20" s="38">
        <f t="shared" si="2"/>
        <v>47855.382329872344</v>
      </c>
      <c r="F20" s="7">
        <f t="shared" si="0"/>
        <v>16442.889893353917</v>
      </c>
      <c r="G20" s="7">
        <f t="shared" si="1"/>
        <v>47855.382329872344</v>
      </c>
    </row>
    <row r="21" spans="1:7" x14ac:dyDescent="0.3">
      <c r="A21" s="7" t="s">
        <v>39</v>
      </c>
      <c r="B21" s="7">
        <v>5175863.2634494072</v>
      </c>
      <c r="C21" s="7">
        <v>5128760.4627552154</v>
      </c>
      <c r="D21" s="7">
        <v>5180513.6445232937</v>
      </c>
      <c r="E21" s="38">
        <v>47102.800694191828</v>
      </c>
      <c r="F21" s="7">
        <f t="shared" si="0"/>
        <v>-47102.800694191828</v>
      </c>
      <c r="G21" s="7">
        <f t="shared" si="1"/>
        <v>4650.3810738865286</v>
      </c>
    </row>
    <row r="22" spans="1:7" x14ac:dyDescent="0.3">
      <c r="A22" s="7" t="s">
        <v>92</v>
      </c>
      <c r="B22" s="7">
        <v>2652322.7217359059</v>
      </c>
      <c r="C22" s="7">
        <v>2642864.0644157091</v>
      </c>
      <c r="D22" s="7">
        <v>2606288.7962956806</v>
      </c>
      <c r="E22" s="38">
        <f t="shared" ref="E22:E28" si="3">MAX(ABS(C22-B22), ABS(D22-B22))</f>
        <v>46033.925440225285</v>
      </c>
      <c r="F22" s="7">
        <f t="shared" si="0"/>
        <v>-46033.925440225285</v>
      </c>
      <c r="G22" s="7">
        <f t="shared" si="1"/>
        <v>-9458.6573201967403</v>
      </c>
    </row>
    <row r="23" spans="1:7" x14ac:dyDescent="0.3">
      <c r="A23" s="7" t="s">
        <v>58</v>
      </c>
      <c r="B23" s="7">
        <v>2645213.4559853701</v>
      </c>
      <c r="C23" s="7">
        <v>2599891.8073102101</v>
      </c>
      <c r="D23" s="7">
        <v>2614943.9329806152</v>
      </c>
      <c r="E23" s="38">
        <f t="shared" si="3"/>
        <v>45321.648675160017</v>
      </c>
      <c r="F23" s="7">
        <f t="shared" si="0"/>
        <v>-45321.648675160017</v>
      </c>
      <c r="G23" s="7">
        <f t="shared" si="1"/>
        <v>-30269.523004754912</v>
      </c>
    </row>
    <row r="24" spans="1:7" x14ac:dyDescent="0.3">
      <c r="A24" s="7" t="s">
        <v>45</v>
      </c>
      <c r="B24" s="7">
        <v>2602606.0024599684</v>
      </c>
      <c r="C24" s="7">
        <v>2647644.2394651822</v>
      </c>
      <c r="D24" s="7">
        <v>2615917.4246690511</v>
      </c>
      <c r="E24" s="38">
        <f t="shared" si="3"/>
        <v>45038.237005213741</v>
      </c>
      <c r="F24" s="7">
        <f t="shared" si="0"/>
        <v>13311.422209082637</v>
      </c>
      <c r="G24" s="7">
        <f t="shared" si="1"/>
        <v>45038.237005213741</v>
      </c>
    </row>
    <row r="25" spans="1:7" x14ac:dyDescent="0.3">
      <c r="A25" s="7" t="s">
        <v>96</v>
      </c>
      <c r="B25" s="7">
        <v>2641449.266083553</v>
      </c>
      <c r="C25" s="7">
        <v>2596748.619219441</v>
      </c>
      <c r="D25" s="7">
        <v>2642840.1660612845</v>
      </c>
      <c r="E25" s="38">
        <f t="shared" si="3"/>
        <v>44700.646864112001</v>
      </c>
      <c r="F25" s="7">
        <f t="shared" si="0"/>
        <v>-44700.646864112001</v>
      </c>
      <c r="G25" s="7">
        <f t="shared" si="1"/>
        <v>1390.8999777315184</v>
      </c>
    </row>
    <row r="26" spans="1:7" x14ac:dyDescent="0.3">
      <c r="A26" s="7" t="s">
        <v>47</v>
      </c>
      <c r="B26" s="7">
        <v>2641669.2910400126</v>
      </c>
      <c r="C26" s="7">
        <v>2599261.2115991395</v>
      </c>
      <c r="D26" s="7">
        <v>2608077.684091507</v>
      </c>
      <c r="E26" s="38">
        <f t="shared" si="3"/>
        <v>42408.079440873116</v>
      </c>
      <c r="F26" s="7">
        <f t="shared" si="0"/>
        <v>-42408.079440873116</v>
      </c>
      <c r="G26" s="7">
        <f t="shared" si="1"/>
        <v>-33591.606948505621</v>
      </c>
    </row>
    <row r="27" spans="1:7" x14ac:dyDescent="0.3">
      <c r="A27" s="7" t="s">
        <v>69</v>
      </c>
      <c r="B27" s="7">
        <v>2632917.7558091739</v>
      </c>
      <c r="C27" s="7">
        <v>2594387.4488164498</v>
      </c>
      <c r="D27" s="7">
        <v>2674695.334923639</v>
      </c>
      <c r="E27" s="38">
        <f t="shared" si="3"/>
        <v>41777.579114465043</v>
      </c>
      <c r="F27" s="7">
        <f t="shared" si="0"/>
        <v>-38530.306992724072</v>
      </c>
      <c r="G27" s="7">
        <f t="shared" si="1"/>
        <v>41777.579114465043</v>
      </c>
    </row>
    <row r="28" spans="1:7" x14ac:dyDescent="0.3">
      <c r="A28" s="7" t="s">
        <v>71</v>
      </c>
      <c r="B28" s="7">
        <v>2610533.5608414826</v>
      </c>
      <c r="C28" s="7">
        <v>2570790.7194654243</v>
      </c>
      <c r="D28" s="7">
        <v>2642122.1430760743</v>
      </c>
      <c r="E28" s="38">
        <f t="shared" si="3"/>
        <v>39742.841376058292</v>
      </c>
      <c r="F28" s="7">
        <f t="shared" si="0"/>
        <v>-39742.841376058292</v>
      </c>
      <c r="G28" s="7">
        <f t="shared" si="1"/>
        <v>31588.582234591711</v>
      </c>
    </row>
    <row r="29" spans="1:7" x14ac:dyDescent="0.3">
      <c r="A29" s="7" t="s">
        <v>47</v>
      </c>
      <c r="B29" s="7">
        <v>5175863.2634494072</v>
      </c>
      <c r="C29" s="7">
        <v>5138838.8148256624</v>
      </c>
      <c r="D29" s="7">
        <v>5197997.2264750041</v>
      </c>
      <c r="E29" s="38">
        <v>37024.448623744771</v>
      </c>
      <c r="F29" s="7">
        <f t="shared" si="0"/>
        <v>-37024.448623744771</v>
      </c>
      <c r="G29" s="7">
        <f t="shared" si="1"/>
        <v>22133.963025596924</v>
      </c>
    </row>
    <row r="30" spans="1:7" x14ac:dyDescent="0.3">
      <c r="A30" s="7" t="s">
        <v>75</v>
      </c>
      <c r="B30" s="7">
        <v>2579387.5993156629</v>
      </c>
      <c r="C30" s="7">
        <v>2544612.1267683925</v>
      </c>
      <c r="D30" s="7">
        <v>2560292.6594718671</v>
      </c>
      <c r="E30" s="38">
        <f>MAX(ABS(C30-B30), ABS(D30-B30))</f>
        <v>34775.472547270358</v>
      </c>
      <c r="F30" s="7">
        <f t="shared" si="0"/>
        <v>-34775.472547270358</v>
      </c>
      <c r="G30" s="7">
        <f t="shared" si="1"/>
        <v>-19094.939843795728</v>
      </c>
    </row>
    <row r="31" spans="1:7" x14ac:dyDescent="0.3">
      <c r="A31" s="7" t="s">
        <v>85</v>
      </c>
      <c r="B31" s="7">
        <v>5175863.2634494072</v>
      </c>
      <c r="C31" s="7">
        <v>5208273.0736775585</v>
      </c>
      <c r="D31" s="7">
        <v>5210325.3523790864</v>
      </c>
      <c r="E31" s="38">
        <v>34462.088929679245</v>
      </c>
      <c r="F31" s="7">
        <f t="shared" si="0"/>
        <v>32409.810228151269</v>
      </c>
      <c r="G31" s="7">
        <f t="shared" si="1"/>
        <v>34462.088929679245</v>
      </c>
    </row>
    <row r="32" spans="1:7" x14ac:dyDescent="0.3">
      <c r="A32" s="7" t="s">
        <v>53</v>
      </c>
      <c r="B32" s="7">
        <v>2614417.1725786729</v>
      </c>
      <c r="C32" s="7">
        <v>2585866.8708695709</v>
      </c>
      <c r="D32" s="7">
        <v>2619670.2906239848</v>
      </c>
      <c r="E32" s="38">
        <f>MAX(ABS(C32-B32), ABS(D32-B32))</f>
        <v>28550.301709102001</v>
      </c>
      <c r="F32" s="7">
        <f t="shared" si="0"/>
        <v>-28550.301709102001</v>
      </c>
      <c r="G32" s="7">
        <f t="shared" si="1"/>
        <v>5253.1180453118868</v>
      </c>
    </row>
    <row r="33" spans="1:7" x14ac:dyDescent="0.3">
      <c r="A33" s="7" t="s">
        <v>62</v>
      </c>
      <c r="B33" s="7">
        <v>2634328.4061518172</v>
      </c>
      <c r="C33" s="7">
        <v>2660287.6575395842</v>
      </c>
      <c r="D33" s="7">
        <v>2633406.6249348233</v>
      </c>
      <c r="E33" s="38">
        <f>MAX(ABS(C33-B33), ABS(D33-B33))</f>
        <v>25959.251387767028</v>
      </c>
      <c r="F33" s="7">
        <f t="shared" si="0"/>
        <v>-921.78121699392796</v>
      </c>
      <c r="G33" s="7">
        <f t="shared" si="1"/>
        <v>25959.251387767028</v>
      </c>
    </row>
    <row r="34" spans="1:7" x14ac:dyDescent="0.3">
      <c r="A34" s="7" t="s">
        <v>81</v>
      </c>
      <c r="B34" s="7">
        <v>2619275.6425515534</v>
      </c>
      <c r="C34" s="7">
        <v>2642751.9806803549</v>
      </c>
      <c r="D34" s="7">
        <v>2631360.9718149099</v>
      </c>
      <c r="E34" s="38">
        <f>MAX(ABS(C34-B34), ABS(D34-B34))</f>
        <v>23476.338128801435</v>
      </c>
      <c r="F34" s="7">
        <f t="shared" si="0"/>
        <v>12085.329263356514</v>
      </c>
      <c r="G34" s="7">
        <f t="shared" si="1"/>
        <v>23476.338128801435</v>
      </c>
    </row>
    <row r="35" spans="1:7" x14ac:dyDescent="0.3">
      <c r="A35" s="7" t="s">
        <v>49</v>
      </c>
      <c r="B35" s="7">
        <v>2625192.8868062752</v>
      </c>
      <c r="C35" s="7">
        <v>2638836.868957167</v>
      </c>
      <c r="D35" s="7">
        <v>2642167.8161718948</v>
      </c>
      <c r="E35" s="38">
        <f>MAX(ABS(C35-B35), ABS(D35-B35))</f>
        <v>16974.929365619551</v>
      </c>
      <c r="F35" s="7">
        <f t="shared" si="0"/>
        <v>13643.982150891796</v>
      </c>
      <c r="G35" s="7">
        <f t="shared" si="1"/>
        <v>16974.929365619551</v>
      </c>
    </row>
  </sheetData>
  <sortState ref="A2:G35">
    <sortCondition descending="1" ref="E2:E35"/>
  </sortState>
  <pageMargins left="0.75" right="0.75" top="1" bottom="1" header="0.5" footer="0.5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B34"/>
  <sheetViews>
    <sheetView showGridLines="0" zoomScale="70" zoomScaleNormal="70" workbookViewId="0">
      <selection activeCell="T27" sqref="T27"/>
    </sheetView>
  </sheetViews>
  <sheetFormatPr defaultRowHeight="14.4" x14ac:dyDescent="0.3"/>
  <cols>
    <col min="1" max="1" width="18.6640625" customWidth="1"/>
    <col min="2" max="2" width="17.88671875" bestFit="1" customWidth="1"/>
    <col min="3" max="3" width="17.21875" customWidth="1"/>
    <col min="4" max="4" width="18.88671875" customWidth="1"/>
  </cols>
  <sheetData>
    <row r="1" spans="1:28" ht="14.4" customHeight="1" x14ac:dyDescent="0.3">
      <c r="A1" s="196" t="s">
        <v>183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8"/>
    </row>
    <row r="2" spans="1:28" ht="15" customHeight="1" x14ac:dyDescent="0.3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1"/>
    </row>
    <row r="3" spans="1:28" ht="33.6" customHeight="1" x14ac:dyDescent="0.3">
      <c r="A3" s="56" t="s">
        <v>190</v>
      </c>
      <c r="B3" s="56" t="s">
        <v>192</v>
      </c>
      <c r="C3" s="57" t="s">
        <v>193</v>
      </c>
      <c r="D3" s="57" t="s">
        <v>199</v>
      </c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</row>
    <row r="4" spans="1:28" ht="21" x14ac:dyDescent="0.3">
      <c r="A4" s="55">
        <f>Results!B4</f>
        <v>5097237.1992285792</v>
      </c>
      <c r="B4" s="55">
        <f>Results!B5</f>
        <v>7281841.709482112</v>
      </c>
      <c r="C4" s="55">
        <f>Results!B2</f>
        <v>5168901.3846587334</v>
      </c>
      <c r="D4" s="55">
        <f>B4-A4</f>
        <v>2184604.5102535328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</row>
    <row r="5" spans="1:28" x14ac:dyDescent="0.3">
      <c r="A5" s="54" t="s">
        <v>191</v>
      </c>
      <c r="B5" s="53"/>
      <c r="C5" s="48"/>
      <c r="D5" s="48" t="s">
        <v>198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</row>
    <row r="6" spans="1:28" ht="31.2" x14ac:dyDescent="0.3">
      <c r="A6" s="56" t="s">
        <v>194</v>
      </c>
      <c r="B6" s="56" t="s">
        <v>196</v>
      </c>
      <c r="C6" s="57" t="s">
        <v>197</v>
      </c>
      <c r="D6" s="56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</row>
    <row r="7" spans="1:28" ht="21" x14ac:dyDescent="0.3">
      <c r="A7" s="62">
        <f>Results!C4</f>
        <v>148.02948565924623</v>
      </c>
      <c r="B7" s="62">
        <f>Results!C5</f>
        <v>212.37114556414957</v>
      </c>
      <c r="C7" s="62">
        <f>Results!B3</f>
        <v>150.93007974360248</v>
      </c>
      <c r="D7" s="62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x14ac:dyDescent="0.3">
      <c r="A8" s="54" t="s">
        <v>195</v>
      </c>
      <c r="B8" s="54" t="s">
        <v>195</v>
      </c>
      <c r="C8" s="54" t="s">
        <v>195</v>
      </c>
      <c r="D8" s="54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ht="15.6" x14ac:dyDescent="0.3">
      <c r="A9" s="56"/>
      <c r="B9" s="56"/>
      <c r="C9" s="56"/>
      <c r="D9" s="56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ht="18" x14ac:dyDescent="0.35">
      <c r="A10" s="50"/>
      <c r="B10" s="51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x14ac:dyDescent="0.3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</row>
    <row r="12" spans="1:28" x14ac:dyDescent="0.3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x14ac:dyDescent="0.3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1:28" x14ac:dyDescent="0.3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x14ac:dyDescent="0.3"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x14ac:dyDescent="0.3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1:28" x14ac:dyDescent="0.3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</row>
    <row r="18" spans="1:28" x14ac:dyDescent="0.3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</row>
    <row r="19" spans="1:28" x14ac:dyDescent="0.3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</row>
    <row r="20" spans="1:28" x14ac:dyDescent="0.3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</row>
    <row r="21" spans="1:28" x14ac:dyDescent="0.3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x14ac:dyDescent="0.3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x14ac:dyDescent="0.3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x14ac:dyDescent="0.3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</row>
    <row r="25" spans="1:28" x14ac:dyDescent="0.3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28" x14ac:dyDescent="0.3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x14ac:dyDescent="0.3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x14ac:dyDescent="0.3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x14ac:dyDescent="0.3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x14ac:dyDescent="0.3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28" x14ac:dyDescent="0.3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</row>
    <row r="32" spans="1:28" x14ac:dyDescent="0.3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1:28" x14ac:dyDescent="0.3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x14ac:dyDescent="0.3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</row>
  </sheetData>
  <mergeCells count="1">
    <mergeCell ref="A1:AB2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Input</vt:lpstr>
      <vt:lpstr>Scenarios</vt:lpstr>
      <vt:lpstr>External_Data</vt:lpstr>
      <vt:lpstr>Calibration</vt:lpstr>
      <vt:lpstr>Risk Register</vt:lpstr>
      <vt:lpstr>RPN_Analysis</vt:lpstr>
      <vt:lpstr>Quantified_Risk</vt:lpstr>
      <vt:lpstr>Monte Carlo</vt:lpstr>
      <vt:lpstr>Results</vt:lpstr>
      <vt:lpstr>Diagram Data</vt:lpstr>
      <vt:lpstr>Diagram Data Delay</vt:lpstr>
      <vt:lpstr>Sensitivity</vt:lpstr>
      <vt:lpstr>Dashboard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2026-04-21T10:45:18Z</dcterms:created>
  <dcterms:modified xsi:type="dcterms:W3CDTF">2026-05-08T08:49:24Z</dcterms:modified>
</cp:coreProperties>
</file>